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4to trimestre\administracion\"/>
    </mc:Choice>
  </mc:AlternateContent>
  <xr:revisionPtr revIDLastSave="0" documentId="13_ncr:1_{C7817BE0-2332-42ED-A496-1A43E52851B6}" xr6:coauthVersionLast="47" xr6:coauthVersionMax="47" xr10:uidLastSave="{00000000-0000-0000-0000-000000000000}"/>
  <bookViews>
    <workbookView xWindow="-120" yWindow="-120" windowWidth="21840" windowHeight="13140" activeTab="5" xr2:uid="{00000000-000D-0000-FFFF-FFFF00000000}"/>
  </bookViews>
  <sheets>
    <sheet name="Reporte de Formatos  " sheetId="9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_xlnm._FilterDatabase" localSheetId="0" hidden="1">'Reporte de Formatos  '!$A$1:$AJ$41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3" i="9" l="1"/>
  <c r="AB19" i="9"/>
  <c r="W19" i="9"/>
  <c r="AA23" i="9"/>
  <c r="W24" i="9"/>
  <c r="G41" i="9" l="1"/>
  <c r="G40" i="9"/>
  <c r="G36" i="9"/>
  <c r="G35" i="9"/>
  <c r="G33" i="9"/>
  <c r="G30" i="9"/>
  <c r="G29" i="9"/>
  <c r="G28" i="9"/>
  <c r="G17" i="9"/>
  <c r="G16" i="9"/>
  <c r="G15" i="9"/>
  <c r="G13" i="9"/>
  <c r="AB26" i="9"/>
  <c r="W26" i="9"/>
  <c r="W41" i="9"/>
  <c r="W40" i="9"/>
  <c r="AA14" i="9"/>
  <c r="AB14" i="9" s="1"/>
  <c r="W14" i="9"/>
  <c r="W25" i="9"/>
  <c r="W39" i="9"/>
  <c r="W38" i="9"/>
  <c r="W37" i="9"/>
  <c r="W36" i="9"/>
  <c r="W35" i="9"/>
  <c r="AC12" i="9"/>
  <c r="AC13" i="9"/>
  <c r="AC15" i="9"/>
  <c r="AC16" i="9"/>
  <c r="AC17" i="9"/>
  <c r="AC18" i="9"/>
  <c r="AC27" i="9"/>
  <c r="AC28" i="9"/>
  <c r="AC20" i="9"/>
  <c r="AC21" i="9"/>
  <c r="AC22" i="9"/>
  <c r="AC29" i="9"/>
  <c r="AC30" i="9"/>
  <c r="AC23" i="9"/>
  <c r="AC31" i="9"/>
  <c r="AC32" i="9"/>
  <c r="AC10" i="9"/>
  <c r="AC33" i="9"/>
  <c r="AC34" i="9"/>
  <c r="AC35" i="9"/>
  <c r="AC36" i="9"/>
  <c r="AC37" i="9"/>
  <c r="AC38" i="9"/>
  <c r="AC39" i="9"/>
  <c r="AC25" i="9"/>
  <c r="AC14" i="9"/>
  <c r="AC40" i="9"/>
  <c r="AC41" i="9"/>
  <c r="AC26" i="9"/>
  <c r="AC9" i="9"/>
  <c r="AC11" i="9"/>
  <c r="AC8" i="9"/>
  <c r="W34" i="9"/>
  <c r="W33" i="9"/>
  <c r="AB10" i="9"/>
  <c r="W10" i="9"/>
  <c r="AA32" i="9"/>
  <c r="W32" i="9"/>
  <c r="AB31" i="9"/>
  <c r="W31" i="9"/>
  <c r="W30" i="9"/>
  <c r="W29" i="9"/>
  <c r="W22" i="9"/>
  <c r="W21" i="9"/>
  <c r="W20" i="9"/>
  <c r="W28" i="9"/>
  <c r="W27" i="9" l="1"/>
  <c r="AA18" i="9"/>
  <c r="W18" i="9"/>
  <c r="W17" i="9"/>
  <c r="W16" i="9" l="1"/>
  <c r="W15" i="9"/>
  <c r="W13" i="9"/>
  <c r="W12" i="9"/>
  <c r="W11" i="9"/>
  <c r="W9" i="9"/>
  <c r="G9" i="9"/>
  <c r="W8" i="9"/>
  <c r="G8" i="9"/>
</calcChain>
</file>

<file path=xl/sharedStrings.xml><?xml version="1.0" encoding="utf-8"?>
<sst xmlns="http://schemas.openxmlformats.org/spreadsheetml/2006/main" count="874" uniqueCount="233">
  <si>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</si>
  <si>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</si>
  <si>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</si>
  <si>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</si>
  <si>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</si>
  <si>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</si>
  <si>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</si>
  <si>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</si>
  <si>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</si>
  <si>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</si>
  <si>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</si>
  <si>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</si>
  <si>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</si>
  <si>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</si>
  <si>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</si>
  <si>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</si>
  <si>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</si>
  <si>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</si>
  <si>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</si>
  <si>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</si>
  <si>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</si>
  <si>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</si>
  <si>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</si>
  <si>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</si>
  <si>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</si>
  <si>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</si>
  <si>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</si>
  <si>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</si>
  <si>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</si>
  <si>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</si>
  <si>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</si>
  <si>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</si>
  <si>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</si>
  <si>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</si>
  <si>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</si>
  <si>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</si>
  <si>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</si>
  <si>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</si>
  <si>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</si>
  <si>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</si>
  <si>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</si>
  <si>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</si>
  <si>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</si>
  <si>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</si>
  <si>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</si>
  <si>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</si>
  <si>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</si>
  <si>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</si>
  <si>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</si>
  <si>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</si>
  <si>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</si>
  <si>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</si>
  <si>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</si>
  <si>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</si>
  <si>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</si>
  <si>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</si>
  <si>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</si>
  <si>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</si>
  <si>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</si>
  <si>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</si>
  <si>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</si>
  <si>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</si>
  <si>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</si>
  <si>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</si>
  <si>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</si>
  <si>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</si>
  <si>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</si>
  <si>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</si>
  <si>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</si>
  <si>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</si>
  <si>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</si>
  <si>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</si>
  <si>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</si>
  <si>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</si>
  <si>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</si>
  <si>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</si>
  <si>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</si>
  <si>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</si>
  <si>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</si>
  <si>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</si>
  <si>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</si>
  <si>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</si>
  <si>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</si>
  <si>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</si>
  <si>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</si>
  <si>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</si>
  <si>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</si>
  <si>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</si>
  <si>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</si>
  <si>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</si>
  <si>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</si>
  <si>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</si>
  <si>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</si>
  <si>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</si>
  <si>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</si>
  <si>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</si>
  <si>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</si>
  <si>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</si>
  <si>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</si>
  <si>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</si>
  <si>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</si>
  <si>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</si>
  <si>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</si>
  <si>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</si>
  <si>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</si>
  <si>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</si>
  <si>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</si>
  <si>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</si>
  <si>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</si>
  <si>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</si>
  <si>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</si>
  <si>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</si>
  <si>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</si>
  <si>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Villavicencio</t>
  </si>
  <si>
    <t>Aguilar</t>
  </si>
  <si>
    <t>Mexico</t>
  </si>
  <si>
    <t>Baja California Sur</t>
  </si>
  <si>
    <t xml:space="preserve">Santa Rosalia </t>
  </si>
  <si>
    <t xml:space="preserve">Guerrero Negro </t>
  </si>
  <si>
    <t>Ramon Cesar</t>
  </si>
  <si>
    <t>Peralta</t>
  </si>
  <si>
    <t xml:space="preserve">La Paz </t>
  </si>
  <si>
    <t>La Paz</t>
  </si>
  <si>
    <t>https://static.wixstatic.com/ugd/393b2f_09647d07c9db47089649a2ac136e14f5.pdf</t>
  </si>
  <si>
    <t xml:space="preserve">VIATICOS </t>
  </si>
  <si>
    <t xml:space="preserve">SIN IDENTIFICADOR </t>
  </si>
  <si>
    <t xml:space="preserve">Heroica Mulege </t>
  </si>
  <si>
    <t xml:space="preserve">Carlos </t>
  </si>
  <si>
    <t>Murillo</t>
  </si>
  <si>
    <t>https://docs.wixstatic.com/ugd/0855ef_ca0619e51dd146dda4df839689d658b7.pdf</t>
  </si>
  <si>
    <t>Francisco Guadalupe</t>
  </si>
  <si>
    <t xml:space="preserve">Cota </t>
  </si>
  <si>
    <t>Yolanda Patricia</t>
  </si>
  <si>
    <t xml:space="preserve">Coronado </t>
  </si>
  <si>
    <t xml:space="preserve">Dennise </t>
  </si>
  <si>
    <t xml:space="preserve">Aceves </t>
  </si>
  <si>
    <t xml:space="preserve">Armenta </t>
  </si>
  <si>
    <t>Calidad del Agua</t>
  </si>
  <si>
    <t>Encargado de Area Contable</t>
  </si>
  <si>
    <t xml:space="preserve">Coordinación de Administración y Finanzas </t>
  </si>
  <si>
    <t xml:space="preserve">Directora Operativa y Administrativa </t>
  </si>
  <si>
    <t xml:space="preserve">Alvarez </t>
  </si>
  <si>
    <t xml:space="preserve">Dirección Operativa y Administrativa </t>
  </si>
  <si>
    <t xml:space="preserve">Los Cabos </t>
  </si>
  <si>
    <t xml:space="preserve">Cordinadora de Administración y Finanzas </t>
  </si>
  <si>
    <t xml:space="preserve">Coordinación de Planeacion y Operación </t>
  </si>
  <si>
    <t xml:space="preserve">Coordinador  de Planeacion y Operación </t>
  </si>
  <si>
    <t xml:space="preserve">Villa Alberto </t>
  </si>
  <si>
    <t xml:space="preserve">Yave Isac </t>
  </si>
  <si>
    <t>Gorosave</t>
  </si>
  <si>
    <t xml:space="preserve">Carrillo </t>
  </si>
  <si>
    <t>Auxiliar Operativo</t>
  </si>
  <si>
    <t xml:space="preserve">Aguilar </t>
  </si>
  <si>
    <t xml:space="preserve">Carlos Eduardo </t>
  </si>
  <si>
    <t xml:space="preserve">Higuera </t>
  </si>
  <si>
    <t xml:space="preserve">Cañedo </t>
  </si>
  <si>
    <t xml:space="preserve">salida a las localidades de San Ignacio, Pacifico Norte y Guerrero Negro para acomprañar al personal de CEA y CONAGUA para la validación de los daños ocasionados por tormenta troipical Javier y Huracan Kay </t>
  </si>
  <si>
    <t>San Ignacio, Pacifico Norte, Vizcaino y Guerrero Negro</t>
  </si>
  <si>
    <t xml:space="preserve">Salida a la comunidad de Guerrero Negro, para llevar a cabo trabajos de reparación de carcamo de aguas negras numero dos. </t>
  </si>
  <si>
    <t>Guerrero Negro</t>
  </si>
  <si>
    <t xml:space="preserve">Salida a la comunidad de Guerrero Negro a instación de clorador. </t>
  </si>
  <si>
    <t>Salida a San jose del Cabo para asistir a curso de modelación Hidraulica de redes de agua potable con EPANET con la comision Estatal del Agua BCS, (CEA)</t>
  </si>
  <si>
    <t xml:space="preserve">Salida a la comunidad de Guerrero Negro por trabajos de supervision en reposición de bombas de carcamo de aguas negras numero dos y perforación de pozo numero 4. </t>
  </si>
  <si>
    <t xml:space="preserve">salida a la comunidad de la Heroica Mulege para dar inicio a las obras de rehabilitación de los pozos de agua potable 1 y 2 del carcamo de aguas negras. </t>
  </si>
  <si>
    <t xml:space="preserve">Salida al acueducto de la Pacifico Norte , por revision de las presiones de agua. </t>
  </si>
  <si>
    <t>Pacifico Norte</t>
  </si>
  <si>
    <t xml:space="preserve">Salir al acueducto Pacifico Norte a las comunidades de la Bocana, Punta Abreojos, Bahia Asuncion y Bahia Tortugas por recorrido para supervisión tecnica/ operativa del acueducto </t>
  </si>
  <si>
    <t>Salida a La Paz B.C.S., para hacer entrega de documentación a ISSSTE</t>
  </si>
  <si>
    <t>Salida a la Ciudad de La Paz B.C.S., a curso de Capacitacion "manejo de conflictos en torno al agua" dentro del programa E005 capacitacion ambiental y desarrollo sustentable en materia de cultura de agua.</t>
  </si>
  <si>
    <t xml:space="preserve">Salida al sistema de Heroica Mulege para llevar a cabo la revision y recepción de los trabajos de rehabilitación de la planta de tratamiento de aguas negras del invi. </t>
  </si>
  <si>
    <t xml:space="preserve">Area Comercial </t>
  </si>
  <si>
    <t xml:space="preserve">Francisco Ismael </t>
  </si>
  <si>
    <t xml:space="preserve">Romero </t>
  </si>
  <si>
    <t>Salir a la Ciudad de La Paz BCS., al curso asociación nacional de entidades de Mexico</t>
  </si>
  <si>
    <t xml:space="preserve">Luz Elena </t>
  </si>
  <si>
    <t>Maria Guadalupe</t>
  </si>
  <si>
    <t xml:space="preserve">Valenzuela </t>
  </si>
  <si>
    <t>Romo</t>
  </si>
  <si>
    <t>Salir a la Comunidad de Guerrero Negro y Pacifico Norte a Revision de obras del programa PROAGUA 2022</t>
  </si>
  <si>
    <t xml:space="preserve">Guerrero Negro / Pacifico Norte </t>
  </si>
  <si>
    <t>Salir a la Comunidad de Mulege a Revision de obras del programa PROAGUA 2022</t>
  </si>
  <si>
    <t>Salir a la ciudad de La Paz b.c.s., para  entregar cuenta publica mes de julio 2022</t>
  </si>
  <si>
    <t xml:space="preserve">Salir a la Ciudad de La Paz B.C.S., para asistir  a reunion con el organo de fiscalizacion de la Auditoria Superior del Estado </t>
  </si>
  <si>
    <t xml:space="preserve">Salir a la Ciudad de La Paz B.C.S, para acudir a las oficinas de pension ISSSTE </t>
  </si>
  <si>
    <t>Salida a la Heroica Mulege a revision de proyectos de colector de aguas negras</t>
  </si>
  <si>
    <t>Salida a la comunidad de Villa Alberto B.C.S., a revision de pozos por reporte de fallas electricas en pozo de Vizcaino IV y Rancho Viejo I</t>
  </si>
  <si>
    <t>Mantenimiento Electrico</t>
  </si>
  <si>
    <t>Dierección Operativa y Administrativa</t>
  </si>
  <si>
    <t xml:space="preserve">Salida a la localidad de Heroica Mulege a capacitacion de Plantas de Tratamiento de Aguas Residuales por parte d ela empresa constructora </t>
  </si>
  <si>
    <t>salir a la comunida de Constitución con directivos a reunion con comision de electricidad (CFE)</t>
  </si>
  <si>
    <t xml:space="preserve">Constitucion </t>
  </si>
  <si>
    <t>Salir a la Ciudad de La Paz B.C.S., Para acudir a la delegacion de ISSSTE</t>
  </si>
  <si>
    <t>salir a la localidad de Villa Alberto y Gro Negro por traslado de bomba del carcamo #2</t>
  </si>
  <si>
    <t xml:space="preserve">Vizcaino/Guerrero Negro </t>
  </si>
  <si>
    <t xml:space="preserve">salir a la Pacifico Norte por recorrido de supervision de trabajos de reparación de fuga y sustitucioin de bomba </t>
  </si>
  <si>
    <t>Maria Teresa</t>
  </si>
  <si>
    <t xml:space="preserve">Salida a la Ciudad de La Paz B.C.S., para atender invitacion del curso de capacitacion del programa E005 Capacitación Ambiental y Desarrollo Sustentable en materia de Cultura del Agua , Curso nombrado "MANEJO DE CONFLICTOS EN TORNO AL AGUA" </t>
  </si>
  <si>
    <t xml:space="preserve">Cultura del Agua </t>
  </si>
  <si>
    <t xml:space="preserve">Andrade </t>
  </si>
  <si>
    <t>Marin</t>
  </si>
  <si>
    <t>https://1drv.ms/b/s!Ap9cWvoFi5GPeJwpOP7GxTiOLwk?e=6yu2Y1</t>
  </si>
  <si>
    <t>https://1drv.ms/b/s!Ap9cWvoFi5GPfREQhkLlhog5Tos?e=C21adX</t>
  </si>
  <si>
    <t>https://1drv.ms/b/s!Ap9cWvoFi5GPcvHvLj-4ZfftYEs?e=c6T6m5</t>
  </si>
  <si>
    <t>https://1drv.ms/b/s!Ap9cWvoFi5GPdwv_eTCOokidRKU?e=BrFHZH</t>
  </si>
  <si>
    <t>https://1drv.ms/b/s!Ap9cWvoFi5GPdGgnZzzWiubKE04?e=5w46Vo</t>
  </si>
  <si>
    <t>https://1drv.ms/b/s!Ap9cWvoFi5GPdpxXn4Zb-Fkb0Mo?e=xanugm</t>
  </si>
  <si>
    <t>https://1drv.ms/b/s!Ap9cWvoFi5GPdWRdoN05PM5jA_k?e=5MYoZG</t>
  </si>
  <si>
    <t>https://1drv.ms/b/s!Ap9cWvoFi5GPeJwpOP7GxTiOLwk?e=80VpXB</t>
  </si>
  <si>
    <t>https://1drv.ms/b/s!Ap9cWvoFi5GPesC3qB60mJxZXOA?e=WxinT3</t>
  </si>
  <si>
    <t>https://1drv.ms/b/s!Ap9cWvoFi5GPe2xHIFIP6nav9sg?e=8SYcuP</t>
  </si>
  <si>
    <t>https://1drv.ms/b/s!Ap9cWvoFi5GPfJFy56ouzsE13Yo?e=T6yzvZ</t>
  </si>
  <si>
    <t>https://1drv.ms/b/s!Ap9cWvoFi5GPeeUGqj8YahmqHF4?e=3QPZVF</t>
  </si>
  <si>
    <t>https://1drv.ms/b/s!Ap9cWvoFi5GPgQCdnpqYnYYU1DFv?e=3hnp1F</t>
  </si>
  <si>
    <t>https://1drv.ms/b/s!Ap9cWvoFi5GPgQFteUfie9BVkQwb?e=KDDBQT</t>
  </si>
  <si>
    <t>https://1drv.ms/b/s!Ap9cWvoFi5GPgQK8QJ4I5Y5Q5ftt?e=rkWv9p</t>
  </si>
  <si>
    <t>https://1drv.ms/b/s!Ap9cWvoFi5GPgQW6rqzR0tim4q2V?e=Xawnbx</t>
  </si>
  <si>
    <t>https://1drv.ms/b/s!Ap9cWvoFi5GPgQcagq_iVcxD5L45?e=IndQEc</t>
  </si>
  <si>
    <t>https://1drv.ms/b/s!Ap9cWvoFi5GPgQj3IM30p8FtdRXw?e=RU7Pyr</t>
  </si>
  <si>
    <t>https://1drv.ms/b/s!Ap9cWvoFi5GPgQnC5vL1T8YAhCZK?e=Fj4FAf</t>
  </si>
  <si>
    <t>https://1drv.ms/b/s!Ap9cWvoFi5GPgQsXn54A1mgArArA?e=b9aZsh</t>
  </si>
  <si>
    <t>https://1drv.ms/b/s!Ap9cWvoFi5GPgQqAAqmRAzibjJCV?e=VCweSO</t>
  </si>
  <si>
    <t>https://1drv.ms/b/s!Ap9cWvoFi5GPgQ5q8FAJTS7qGPxU?e=St0lxC</t>
  </si>
  <si>
    <t>https://1drv.ms/b/s!Ap9cWvoFi5GPgQ3YEbNpecKJgJSI?e=kL3zr7</t>
  </si>
  <si>
    <t>https://1drv.ms/b/s!Ap9cWvoFi5GPgQ-WGebgX7Ciuwfx?e=e2BbFg</t>
  </si>
  <si>
    <t>https://1drv.ms/b/s!Ap9cWvoFi5GPgRCow1gEYpwwm8PC?e=6NGKYE</t>
  </si>
  <si>
    <t>https://1drv.ms/b/s!Ap9cWvoFi5GPgRK1MuAAumOXE879?e=rGFx0k</t>
  </si>
  <si>
    <t>https://1drv.ms/b/s!Ap9cWvoFi5GPgRFC_DinlpU4lg3G?e=LcgSXd</t>
  </si>
  <si>
    <t>https://1drv.ms/b/s!Ap9cWvoFi5GPgRTwQ5LuggrGKLcc?e=1UabAm</t>
  </si>
  <si>
    <t>https://1drv.ms/b/s!Ap9cWvoFi5GPgRPwY01vIiJg_BAy?e=39G6Se</t>
  </si>
  <si>
    <t>https://1drv.ms/b/s!Ap9cWvoFi5GPgRZCxtjTcleZ4Q52?e=tsbwVf</t>
  </si>
  <si>
    <t>https://1drv.ms/b/s!Ap9cWvoFi5GPgRfFwGGOsp55BCWY?e=WAOl9j</t>
  </si>
  <si>
    <t>https://1drv.ms/b/s!Ap9cWvoFi5GPgRjB7i0R0Ndum5D9?e=3piBLd</t>
  </si>
  <si>
    <t>https://1drv.ms/b/s!Ap9cWvoFi5GPgRlId3GSxYoRi1UN?e=yqVrUP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</si>
</sst>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3" borderId="0" applyNumberFormat="0" applyFill="0" applyBorder="0" applyAlignment="0" applyProtection="0"/>
    <xf numFmtId="43" fontId="8" fillId="3" borderId="0" applyFont="0" applyFill="0" applyBorder="0" applyAlignment="0" applyProtection="0"/>
    <xf numFmtId="0" fontId="9" fillId="3" borderId="0"/>
  </cellStyleXfs>
  <cellXfs count="36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1" applyFill="1"/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/>
    <xf numFmtId="0" fontId="12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5" fillId="0" borderId="0" xfId="0" applyFont="1"/>
    <xf numFmtId="0" fontId="12" fillId="4" borderId="1" xfId="0" applyFont="1" applyFill="1" applyBorder="1"/>
  </cellXfs>
  <cellStyles count="4">
    <cellStyle name="Hipervínculo" xfId="1" builtinId="8"/>
    <cellStyle name="Millares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wixstatic.com/ugd/0855ef_ca0619e51dd146dda4df839689d658b7.pdf" TargetMode="External"/><Relationship Id="rId18" Type="http://schemas.openxmlformats.org/officeDocument/2006/relationships/hyperlink" Target="https://docs.wixstatic.com/ugd/0855ef_ca0619e51dd146dda4df839689d658b7.pdf" TargetMode="External"/><Relationship Id="rId26" Type="http://schemas.openxmlformats.org/officeDocument/2006/relationships/hyperlink" Target="https://docs.wixstatic.com/ugd/0855ef_ca0619e51dd146dda4df839689d658b7.pdf" TargetMode="External"/><Relationship Id="rId39" Type="http://schemas.openxmlformats.org/officeDocument/2006/relationships/hyperlink" Target="https://1drv.ms/b/s!Ap9cWvoFi5GPgQK8QJ4I5Y5Q5ftt?e=rkWv9p" TargetMode="External"/><Relationship Id="rId21" Type="http://schemas.openxmlformats.org/officeDocument/2006/relationships/hyperlink" Target="https://docs.wixstatic.com/ugd/0855ef_ca0619e51dd146dda4df839689d658b7.pdf" TargetMode="External"/><Relationship Id="rId34" Type="http://schemas.openxmlformats.org/officeDocument/2006/relationships/hyperlink" Target="https://1drv.ms/b/s!Ap9cWvoFi5GPfREQhkLlhog5Tos?e=C21adX" TargetMode="External"/><Relationship Id="rId42" Type="http://schemas.openxmlformats.org/officeDocument/2006/relationships/hyperlink" Target="https://1drv.ms/b/s!Ap9cWvoFi5GPgQj3IM30p8FtdRXw?e=RU7Pyr" TargetMode="External"/><Relationship Id="rId47" Type="http://schemas.openxmlformats.org/officeDocument/2006/relationships/hyperlink" Target="https://docs.wixstatic.com/ugd/0855ef_ca0619e51dd146dda4df839689d658b7.pdf" TargetMode="External"/><Relationship Id="rId7" Type="http://schemas.openxmlformats.org/officeDocument/2006/relationships/hyperlink" Target="https://docs.wixstatic.com/ugd/0855ef_ca0619e51dd146dda4df839689d658b7.pdf" TargetMode="External"/><Relationship Id="rId2" Type="http://schemas.openxmlformats.org/officeDocument/2006/relationships/hyperlink" Target="https://docs.wixstatic.com/ugd/0855ef_ca0619e51dd146dda4df839689d658b7.pdf" TargetMode="External"/><Relationship Id="rId16" Type="http://schemas.openxmlformats.org/officeDocument/2006/relationships/hyperlink" Target="https://docs.wixstatic.com/ugd/0855ef_ca0619e51dd146dda4df839689d658b7.pdf" TargetMode="External"/><Relationship Id="rId29" Type="http://schemas.openxmlformats.org/officeDocument/2006/relationships/hyperlink" Target="https://docs.wixstatic.com/ugd/0855ef_ca0619e51dd146dda4df839689d658b7.pdf" TargetMode="External"/><Relationship Id="rId11" Type="http://schemas.openxmlformats.org/officeDocument/2006/relationships/hyperlink" Target="https://docs.wixstatic.com/ugd/0855ef_ca0619e51dd146dda4df839689d658b7.pdf" TargetMode="External"/><Relationship Id="rId24" Type="http://schemas.openxmlformats.org/officeDocument/2006/relationships/hyperlink" Target="https://docs.wixstatic.com/ugd/0855ef_ca0619e51dd146dda4df839689d658b7.pdf" TargetMode="External"/><Relationship Id="rId32" Type="http://schemas.openxmlformats.org/officeDocument/2006/relationships/hyperlink" Target="https://docs.wixstatic.com/ugd/0855ef_ca0619e51dd146dda4df839689d658b7.pdf" TargetMode="External"/><Relationship Id="rId37" Type="http://schemas.openxmlformats.org/officeDocument/2006/relationships/hyperlink" Target="https://1drv.ms/b/s!Ap9cWvoFi5GPeeUGqj8YahmqHF4?e=3QPZVF" TargetMode="External"/><Relationship Id="rId40" Type="http://schemas.openxmlformats.org/officeDocument/2006/relationships/hyperlink" Target="https://1drv.ms/b/s!Ap9cWvoFi5GPgQW6rqzR0tim4q2V?e=Xawnbx" TargetMode="External"/><Relationship Id="rId45" Type="http://schemas.openxmlformats.org/officeDocument/2006/relationships/hyperlink" Target="https://1drv.ms/b/s!Ap9cWvoFi5GPgRTwQ5LuggrGKLcc?e=1UabAm" TargetMode="External"/><Relationship Id="rId5" Type="http://schemas.openxmlformats.org/officeDocument/2006/relationships/hyperlink" Target="https://docs.wixstatic.com/ugd/0855ef_ca0619e51dd146dda4df839689d658b7.pdf" TargetMode="External"/><Relationship Id="rId15" Type="http://schemas.openxmlformats.org/officeDocument/2006/relationships/hyperlink" Target="https://docs.wixstatic.com/ugd/0855ef_ca0619e51dd146dda4df839689d658b7.pdf" TargetMode="External"/><Relationship Id="rId23" Type="http://schemas.openxmlformats.org/officeDocument/2006/relationships/hyperlink" Target="https://docs.wixstatic.com/ugd/0855ef_ca0619e51dd146dda4df839689d658b7.pdf" TargetMode="External"/><Relationship Id="rId28" Type="http://schemas.openxmlformats.org/officeDocument/2006/relationships/hyperlink" Target="https://docs.wixstatic.com/ugd/0855ef_ca0619e51dd146dda4df839689d658b7.pdf" TargetMode="External"/><Relationship Id="rId36" Type="http://schemas.openxmlformats.org/officeDocument/2006/relationships/hyperlink" Target="https://1drv.ms/b/s!Ap9cWvoFi5GPesC3qB60mJxZXOA?e=WxinT3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docs.wixstatic.com/ugd/0855ef_ca0619e51dd146dda4df839689d658b7.pdf" TargetMode="External"/><Relationship Id="rId19" Type="http://schemas.openxmlformats.org/officeDocument/2006/relationships/hyperlink" Target="https://docs.wixstatic.com/ugd/0855ef_ca0619e51dd146dda4df839689d658b7.pdf" TargetMode="External"/><Relationship Id="rId31" Type="http://schemas.openxmlformats.org/officeDocument/2006/relationships/hyperlink" Target="https://docs.wixstatic.com/ugd/0855ef_ca0619e51dd146dda4df839689d658b7.pdf" TargetMode="External"/><Relationship Id="rId44" Type="http://schemas.openxmlformats.org/officeDocument/2006/relationships/hyperlink" Target="https://1drv.ms/b/s!Ap9cWvoFi5GPgRK1MuAAumOXE879?e=rGFx0k" TargetMode="External"/><Relationship Id="rId4" Type="http://schemas.openxmlformats.org/officeDocument/2006/relationships/hyperlink" Target="https://docs.wixstatic.com/ugd/0855ef_ca0619e51dd146dda4df839689d658b7.pdf" TargetMode="External"/><Relationship Id="rId9" Type="http://schemas.openxmlformats.org/officeDocument/2006/relationships/hyperlink" Target="https://docs.wixstatic.com/ugd/0855ef_ca0619e51dd146dda4df839689d658b7.pdf" TargetMode="External"/><Relationship Id="rId14" Type="http://schemas.openxmlformats.org/officeDocument/2006/relationships/hyperlink" Target="https://docs.wixstatic.com/ugd/0855ef_ca0619e51dd146dda4df839689d658b7.pdf" TargetMode="External"/><Relationship Id="rId22" Type="http://schemas.openxmlformats.org/officeDocument/2006/relationships/hyperlink" Target="https://docs.wixstatic.com/ugd/0855ef_ca0619e51dd146dda4df839689d658b7.pdf" TargetMode="External"/><Relationship Id="rId27" Type="http://schemas.openxmlformats.org/officeDocument/2006/relationships/hyperlink" Target="https://docs.wixstatic.com/ugd/0855ef_ca0619e51dd146dda4df839689d658b7.pdf" TargetMode="External"/><Relationship Id="rId30" Type="http://schemas.openxmlformats.org/officeDocument/2006/relationships/hyperlink" Target="https://docs.wixstatic.com/ugd/0855ef_ca0619e51dd146dda4df839689d658b7.pdf" TargetMode="External"/><Relationship Id="rId35" Type="http://schemas.openxmlformats.org/officeDocument/2006/relationships/hyperlink" Target="https://1drv.ms/b/s!Ap9cWvoFi5GPdpxXn4Zb-Fkb0Mo?e=xanugm" TargetMode="External"/><Relationship Id="rId43" Type="http://schemas.openxmlformats.org/officeDocument/2006/relationships/hyperlink" Target="https://1drv.ms/b/s!Ap9cWvoFi5GPgQqAAqmRAzibjJCV?e=VCweSO" TargetMode="External"/><Relationship Id="rId48" Type="http://schemas.openxmlformats.org/officeDocument/2006/relationships/hyperlink" Target="https://1drv.ms/b/s!Ap9cWvoFi5GPdWRdoN05PM5jA_k?e=5MYoZG" TargetMode="External"/><Relationship Id="rId8" Type="http://schemas.openxmlformats.org/officeDocument/2006/relationships/hyperlink" Target="https://docs.wixstatic.com/ugd/0855ef_ca0619e51dd146dda4df839689d658b7.pdf" TargetMode="External"/><Relationship Id="rId3" Type="http://schemas.openxmlformats.org/officeDocument/2006/relationships/hyperlink" Target="https://docs.wixstatic.com/ugd/0855ef_ca0619e51dd146dda4df839689d658b7.pdf" TargetMode="External"/><Relationship Id="rId12" Type="http://schemas.openxmlformats.org/officeDocument/2006/relationships/hyperlink" Target="https://docs.wixstatic.com/ugd/0855ef_ca0619e51dd146dda4df839689d658b7.pdf" TargetMode="External"/><Relationship Id="rId17" Type="http://schemas.openxmlformats.org/officeDocument/2006/relationships/hyperlink" Target="https://docs.wixstatic.com/ugd/0855ef_ca0619e51dd146dda4df839689d658b7.pdf" TargetMode="External"/><Relationship Id="rId25" Type="http://schemas.openxmlformats.org/officeDocument/2006/relationships/hyperlink" Target="https://docs.wixstatic.com/ugd/0855ef_ca0619e51dd146dda4df839689d658b7.pdf" TargetMode="External"/><Relationship Id="rId33" Type="http://schemas.openxmlformats.org/officeDocument/2006/relationships/hyperlink" Target="https://1drv.ms/b/s!Ap9cWvoFi5GPeJwpOP7GxTiOLwk?e=6yu2Y1" TargetMode="External"/><Relationship Id="rId38" Type="http://schemas.openxmlformats.org/officeDocument/2006/relationships/hyperlink" Target="https://1drv.ms/b/s!Ap9cWvoFi5GPgQFteUfie9BVkQwb?e=KDDBQT" TargetMode="External"/><Relationship Id="rId46" Type="http://schemas.openxmlformats.org/officeDocument/2006/relationships/hyperlink" Target="https://1drv.ms/b/s!Ap9cWvoFi5GPgRfFwGGOsp55BCWY?e=WAOl9j" TargetMode="External"/><Relationship Id="rId20" Type="http://schemas.openxmlformats.org/officeDocument/2006/relationships/hyperlink" Target="https://docs.wixstatic.com/ugd/0855ef_ca0619e51dd146dda4df839689d658b7.pdf" TargetMode="External"/><Relationship Id="rId41" Type="http://schemas.openxmlformats.org/officeDocument/2006/relationships/hyperlink" Target="https://1drv.ms/b/s!Ap9cWvoFi5GPgQcagq_iVcxD5L45?e=IndQEc" TargetMode="External"/><Relationship Id="rId1" Type="http://schemas.openxmlformats.org/officeDocument/2006/relationships/hyperlink" Target="https://docs.wixstatic.com/ugd/0855ef_ca0619e51dd146dda4df839689d658b7.pdf" TargetMode="External"/><Relationship Id="rId6" Type="http://schemas.openxmlformats.org/officeDocument/2006/relationships/hyperlink" Target="https://docs.wixstatic.com/ugd/0855ef_ca0619e51dd146dda4df839689d658b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c.wixstatic.com/ugd/393b2f_09647d07c9db47089649a2ac136e14f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topLeftCell="AA1" zoomScale="110" zoomScaleNormal="110" workbookViewId="0">
      <pane ySplit="1" topLeftCell="A5" activePane="bottomLeft" state="frozen"/>
      <selection activeCell="N1" sqref="N1"/>
      <selection pane="bottomLeft" activeCell="R7" sqref="R7"/>
    </sheetView>
  </sheetViews>
  <sheetFormatPr baseColWidth="10" defaultColWidth="9.140625" defaultRowHeight="15" x14ac:dyDescent="0.25"/>
  <cols>
    <col min="1" max="1" width="9" style="15" customWidth="1"/>
    <col min="2" max="3" width="13" style="15" customWidth="1"/>
    <col min="4" max="4" width="20.85546875" style="15" customWidth="1"/>
    <col min="5" max="5" width="24" style="15" customWidth="1"/>
    <col min="6" max="6" width="26.7109375" style="15" customWidth="1"/>
    <col min="7" max="7" width="35.140625" style="15" customWidth="1"/>
    <col min="8" max="8" width="44.7109375" style="15" customWidth="1"/>
    <col min="9" max="9" width="17.42578125" style="15" bestFit="1" customWidth="1"/>
    <col min="10" max="11" width="13.28515625" style="15" customWidth="1"/>
    <col min="12" max="12" width="16" style="9" customWidth="1"/>
    <col min="13" max="13" width="62.28515625" style="10" customWidth="1"/>
    <col min="14" max="14" width="18.28515625" style="11" customWidth="1"/>
    <col min="15" max="15" width="17.5703125" style="11" customWidth="1"/>
    <col min="16" max="16" width="14.5703125" style="11" customWidth="1"/>
    <col min="17" max="17" width="18.42578125" style="11" customWidth="1"/>
    <col min="18" max="18" width="23.85546875" style="11" customWidth="1"/>
    <col min="19" max="19" width="24.85546875" style="11" customWidth="1"/>
    <col min="20" max="20" width="21.140625" style="11" customWidth="1"/>
    <col min="21" max="21" width="32.42578125" style="15" customWidth="1"/>
    <col min="22" max="22" width="24.7109375" style="15" customWidth="1"/>
    <col min="23" max="23" width="66" style="15" customWidth="1"/>
    <col min="24" max="24" width="15" style="12" customWidth="1"/>
    <col min="25" max="25" width="16.28515625" style="12" customWidth="1"/>
    <col min="26" max="26" width="16.85546875" style="15" customWidth="1"/>
    <col min="27" max="27" width="15.28515625" style="12" customWidth="1"/>
    <col min="28" max="28" width="16.7109375" style="12" customWidth="1"/>
    <col min="29" max="29" width="20" style="20" customWidth="1"/>
    <col min="30" max="30" width="56.140625" style="12" customWidth="1"/>
    <col min="31" max="31" width="27" style="15" customWidth="1"/>
    <col min="32" max="32" width="69.140625" style="15" customWidth="1"/>
    <col min="33" max="33" width="48.42578125" style="15" customWidth="1"/>
    <col min="34" max="34" width="15" style="12" customWidth="1"/>
    <col min="35" max="35" width="17.5703125" style="12" customWidth="1"/>
    <col min="36" max="36" width="61.5703125" style="15" customWidth="1"/>
    <col min="37" max="16384" width="9.140625" style="15"/>
  </cols>
  <sheetData>
    <row r="1" spans="1:36" hidden="1" x14ac:dyDescent="0.25">
      <c r="A1" s="15">
        <v>50875</v>
      </c>
    </row>
    <row r="2" spans="1:36" hidden="1" x14ac:dyDescent="0.25">
      <c r="A2" s="33" t="s">
        <v>0</v>
      </c>
      <c r="B2" s="34"/>
      <c r="C2" s="34"/>
      <c r="D2" s="33" t="s">
        <v>1</v>
      </c>
      <c r="E2" s="34"/>
      <c r="F2" s="34"/>
      <c r="G2" s="33" t="s">
        <v>2</v>
      </c>
      <c r="H2" s="34"/>
      <c r="I2" s="34"/>
    </row>
    <row r="3" spans="1:36" hidden="1" x14ac:dyDescent="0.25">
      <c r="A3" s="35" t="s">
        <v>3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36" x14ac:dyDescent="0.25">
      <c r="A4" s="15" t="s">
        <v>6</v>
      </c>
      <c r="B4" s="15" t="s">
        <v>7</v>
      </c>
      <c r="C4" s="15" t="s">
        <v>7</v>
      </c>
      <c r="D4" s="15" t="s">
        <v>8</v>
      </c>
      <c r="E4" s="15" t="s">
        <v>6</v>
      </c>
      <c r="F4" s="15" t="s">
        <v>9</v>
      </c>
      <c r="G4" s="15" t="s">
        <v>9</v>
      </c>
      <c r="H4" s="15" t="s">
        <v>9</v>
      </c>
      <c r="I4" s="15" t="s">
        <v>6</v>
      </c>
      <c r="J4" s="15" t="s">
        <v>6</v>
      </c>
      <c r="K4" s="15" t="s">
        <v>6</v>
      </c>
      <c r="L4" s="9" t="s">
        <v>8</v>
      </c>
      <c r="M4" s="10" t="s">
        <v>6</v>
      </c>
      <c r="N4" s="11" t="s">
        <v>8</v>
      </c>
      <c r="O4" s="11" t="s">
        <v>10</v>
      </c>
      <c r="P4" s="11" t="s">
        <v>11</v>
      </c>
      <c r="Q4" s="11" t="s">
        <v>6</v>
      </c>
      <c r="R4" s="11" t="s">
        <v>6</v>
      </c>
      <c r="S4" s="11" t="s">
        <v>6</v>
      </c>
      <c r="T4" s="11" t="s">
        <v>6</v>
      </c>
      <c r="U4" s="15" t="s">
        <v>6</v>
      </c>
      <c r="V4" s="15" t="s">
        <v>6</v>
      </c>
      <c r="W4" s="15" t="s">
        <v>9</v>
      </c>
      <c r="X4" s="12" t="s">
        <v>7</v>
      </c>
      <c r="Y4" s="12" t="s">
        <v>7</v>
      </c>
      <c r="Z4" s="15" t="s">
        <v>12</v>
      </c>
      <c r="AA4" s="12" t="s">
        <v>11</v>
      </c>
      <c r="AB4" s="12" t="s">
        <v>11</v>
      </c>
      <c r="AC4" s="20" t="s">
        <v>7</v>
      </c>
      <c r="AD4" s="12" t="s">
        <v>13</v>
      </c>
      <c r="AE4" s="15" t="s">
        <v>12</v>
      </c>
      <c r="AF4" s="15" t="s">
        <v>13</v>
      </c>
      <c r="AG4" s="15" t="s">
        <v>9</v>
      </c>
      <c r="AH4" s="12" t="s">
        <v>7</v>
      </c>
      <c r="AI4" s="12" t="s">
        <v>14</v>
      </c>
      <c r="AJ4" s="15" t="s">
        <v>15</v>
      </c>
    </row>
    <row r="5" spans="1:36" x14ac:dyDescent="0.25">
      <c r="A5" s="15" t="s">
        <v>16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9" t="s">
        <v>27</v>
      </c>
      <c r="M5" s="10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5" t="s">
        <v>36</v>
      </c>
      <c r="V5" s="15" t="s">
        <v>37</v>
      </c>
      <c r="W5" s="15" t="s">
        <v>38</v>
      </c>
      <c r="X5" s="12" t="s">
        <v>39</v>
      </c>
      <c r="Y5" s="12" t="s">
        <v>40</v>
      </c>
      <c r="Z5" s="15" t="s">
        <v>41</v>
      </c>
      <c r="AA5" s="12" t="s">
        <v>42</v>
      </c>
      <c r="AB5" s="12" t="s">
        <v>43</v>
      </c>
      <c r="AC5" s="20" t="s">
        <v>44</v>
      </c>
      <c r="AD5" s="12" t="s">
        <v>45</v>
      </c>
      <c r="AE5" s="15" t="s">
        <v>46</v>
      </c>
      <c r="AF5" s="15" t="s">
        <v>47</v>
      </c>
      <c r="AG5" s="15" t="s">
        <v>48</v>
      </c>
      <c r="AH5" s="12" t="s">
        <v>49</v>
      </c>
      <c r="AI5" s="12" t="s">
        <v>50</v>
      </c>
      <c r="AJ5" s="15" t="s">
        <v>51</v>
      </c>
    </row>
    <row r="6" spans="1:36" x14ac:dyDescent="0.25">
      <c r="A6" s="33" t="s">
        <v>52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s="14" customFormat="1" ht="76.5" x14ac:dyDescent="0.2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3" t="s">
        <v>64</v>
      </c>
      <c r="M7" s="13" t="s">
        <v>65</v>
      </c>
      <c r="N7" s="13" t="s">
        <v>66</v>
      </c>
      <c r="O7" s="13" t="s">
        <v>67</v>
      </c>
      <c r="P7" s="13" t="s">
        <v>68</v>
      </c>
      <c r="Q7" s="13" t="s">
        <v>69</v>
      </c>
      <c r="R7" s="13" t="s">
        <v>70</v>
      </c>
      <c r="S7" s="13" t="s">
        <v>71</v>
      </c>
      <c r="T7" s="13" t="s">
        <v>72</v>
      </c>
      <c r="U7" s="13" t="s">
        <v>73</v>
      </c>
      <c r="V7" s="13" t="s">
        <v>74</v>
      </c>
      <c r="W7" s="13" t="s">
        <v>75</v>
      </c>
      <c r="X7" s="13" t="s">
        <v>76</v>
      </c>
      <c r="Y7" s="13" t="s">
        <v>77</v>
      </c>
      <c r="Z7" s="13" t="s">
        <v>78</v>
      </c>
      <c r="AA7" s="13" t="s">
        <v>79</v>
      </c>
      <c r="AB7" s="13" t="s">
        <v>80</v>
      </c>
      <c r="AC7" s="19" t="s">
        <v>81</v>
      </c>
      <c r="AD7" s="31" t="s">
        <v>82</v>
      </c>
      <c r="AE7" s="13" t="s">
        <v>83</v>
      </c>
      <c r="AF7" s="13" t="s">
        <v>84</v>
      </c>
      <c r="AG7" s="13" t="s">
        <v>85</v>
      </c>
      <c r="AH7" s="13" t="s">
        <v>86</v>
      </c>
      <c r="AI7" s="13" t="s">
        <v>87</v>
      </c>
      <c r="AJ7" s="13" t="s">
        <v>88</v>
      </c>
    </row>
    <row r="8" spans="1:36" s="28" customFormat="1" ht="60" x14ac:dyDescent="0.25">
      <c r="A8" s="16">
        <v>2022</v>
      </c>
      <c r="B8" s="23">
        <v>44835</v>
      </c>
      <c r="C8" s="23">
        <v>44926</v>
      </c>
      <c r="D8" s="18" t="s">
        <v>89</v>
      </c>
      <c r="E8" s="18" t="s">
        <v>89</v>
      </c>
      <c r="F8" s="18" t="s">
        <v>146</v>
      </c>
      <c r="G8" s="16" t="str">
        <f>+F8</f>
        <v xml:space="preserve">Coordinador  de Planeacion y Operación </v>
      </c>
      <c r="H8" s="32" t="s">
        <v>145</v>
      </c>
      <c r="I8" s="22" t="s">
        <v>127</v>
      </c>
      <c r="J8" s="22" t="s">
        <v>113</v>
      </c>
      <c r="K8" s="22" t="s">
        <v>152</v>
      </c>
      <c r="L8" s="22" t="s">
        <v>100</v>
      </c>
      <c r="M8" s="29" t="s">
        <v>156</v>
      </c>
      <c r="N8" s="18" t="s">
        <v>102</v>
      </c>
      <c r="O8" s="16">
        <v>0</v>
      </c>
      <c r="P8" s="16">
        <v>0</v>
      </c>
      <c r="Q8" s="18" t="s">
        <v>115</v>
      </c>
      <c r="R8" s="18" t="s">
        <v>116</v>
      </c>
      <c r="S8" s="26" t="s">
        <v>117</v>
      </c>
      <c r="T8" s="18" t="s">
        <v>115</v>
      </c>
      <c r="U8" s="32" t="s">
        <v>116</v>
      </c>
      <c r="V8" s="27" t="s">
        <v>157</v>
      </c>
      <c r="W8" s="28" t="str">
        <f t="shared" ref="W8:W28" si="0">+M8</f>
        <v xml:space="preserve">salida a las localidades de San Ignacio, Pacifico Norte y Guerrero Negro para acomprañar al personal de CEA y CONAGUA para la validación de los daños ocasionados por tormenta troipical Javier y Huracan Kay </v>
      </c>
      <c r="X8" s="17">
        <v>44839</v>
      </c>
      <c r="Y8" s="17">
        <v>44840</v>
      </c>
      <c r="Z8" s="16">
        <v>1</v>
      </c>
      <c r="AA8" s="16">
        <v>1200</v>
      </c>
      <c r="AB8" s="16">
        <v>2400</v>
      </c>
      <c r="AC8" s="23">
        <f>+Y8+1</f>
        <v>44841</v>
      </c>
      <c r="AD8" s="21" t="s">
        <v>200</v>
      </c>
      <c r="AF8" s="21" t="s">
        <v>129</v>
      </c>
      <c r="AG8" s="18" t="s">
        <v>142</v>
      </c>
      <c r="AH8" s="24">
        <v>44929</v>
      </c>
      <c r="AI8" s="17">
        <v>44929</v>
      </c>
    </row>
    <row r="9" spans="1:36" s="28" customFormat="1" ht="30" x14ac:dyDescent="0.25">
      <c r="A9" s="16">
        <v>2022</v>
      </c>
      <c r="B9" s="23">
        <v>44835</v>
      </c>
      <c r="C9" s="23">
        <v>44926</v>
      </c>
      <c r="D9" s="18" t="s">
        <v>89</v>
      </c>
      <c r="E9" s="18" t="s">
        <v>89</v>
      </c>
      <c r="F9" s="18" t="s">
        <v>146</v>
      </c>
      <c r="G9" s="16" t="str">
        <f>+F9</f>
        <v xml:space="preserve">Coordinador  de Planeacion y Operación </v>
      </c>
      <c r="H9" s="16" t="s">
        <v>145</v>
      </c>
      <c r="I9" s="22" t="s">
        <v>127</v>
      </c>
      <c r="J9" s="22" t="s">
        <v>113</v>
      </c>
      <c r="K9" s="22" t="s">
        <v>152</v>
      </c>
      <c r="L9" s="22" t="s">
        <v>100</v>
      </c>
      <c r="M9" s="25" t="s">
        <v>158</v>
      </c>
      <c r="N9" s="18" t="s">
        <v>102</v>
      </c>
      <c r="O9" s="16">
        <v>0</v>
      </c>
      <c r="P9" s="16">
        <v>0</v>
      </c>
      <c r="Q9" s="18" t="s">
        <v>115</v>
      </c>
      <c r="R9" s="18" t="s">
        <v>116</v>
      </c>
      <c r="S9" s="26" t="s">
        <v>117</v>
      </c>
      <c r="T9" s="18" t="s">
        <v>115</v>
      </c>
      <c r="U9" s="18" t="s">
        <v>116</v>
      </c>
      <c r="V9" s="27" t="s">
        <v>159</v>
      </c>
      <c r="W9" s="28" t="str">
        <f t="shared" si="0"/>
        <v xml:space="preserve">Salida a la comunidad de Guerrero Negro, para llevar a cabo trabajos de reparación de carcamo de aguas negras numero dos. </v>
      </c>
      <c r="X9" s="17">
        <v>44841</v>
      </c>
      <c r="Y9" s="17">
        <v>44841</v>
      </c>
      <c r="Z9" s="16">
        <v>2</v>
      </c>
      <c r="AA9" s="16">
        <v>500</v>
      </c>
      <c r="AB9" s="16">
        <v>500</v>
      </c>
      <c r="AC9" s="23">
        <f t="shared" ref="AC9:AC41" si="1">+Y9+1</f>
        <v>44842</v>
      </c>
      <c r="AD9" s="21" t="s">
        <v>201</v>
      </c>
      <c r="AF9" s="21" t="s">
        <v>129</v>
      </c>
      <c r="AG9" s="18" t="s">
        <v>142</v>
      </c>
      <c r="AH9" s="24">
        <v>44929</v>
      </c>
      <c r="AI9" s="17">
        <v>44929</v>
      </c>
    </row>
    <row r="10" spans="1:36" s="28" customFormat="1" ht="30" x14ac:dyDescent="0.25">
      <c r="A10" s="16">
        <v>2022</v>
      </c>
      <c r="B10" s="23">
        <v>44835</v>
      </c>
      <c r="C10" s="23">
        <v>44926</v>
      </c>
      <c r="D10" s="18" t="s">
        <v>89</v>
      </c>
      <c r="E10" s="18" t="s">
        <v>89</v>
      </c>
      <c r="F10" s="18" t="s">
        <v>144</v>
      </c>
      <c r="G10" s="16" t="s">
        <v>144</v>
      </c>
      <c r="H10" s="16" t="s">
        <v>139</v>
      </c>
      <c r="I10" s="27" t="s">
        <v>134</v>
      </c>
      <c r="J10" s="27" t="s">
        <v>135</v>
      </c>
      <c r="K10" s="27" t="s">
        <v>136</v>
      </c>
      <c r="L10" s="22" t="s">
        <v>100</v>
      </c>
      <c r="M10" s="25" t="s">
        <v>183</v>
      </c>
      <c r="N10" s="18" t="s">
        <v>102</v>
      </c>
      <c r="O10" s="16">
        <v>0</v>
      </c>
      <c r="P10" s="16">
        <v>0</v>
      </c>
      <c r="Q10" s="18" t="s">
        <v>115</v>
      </c>
      <c r="R10" s="18" t="s">
        <v>116</v>
      </c>
      <c r="S10" s="26" t="s">
        <v>117</v>
      </c>
      <c r="T10" s="18" t="s">
        <v>115</v>
      </c>
      <c r="U10" s="18" t="s">
        <v>116</v>
      </c>
      <c r="V10" s="27" t="s">
        <v>122</v>
      </c>
      <c r="W10" s="28" t="str">
        <f>+M10</f>
        <v xml:space="preserve">Salir a la Ciudad de La Paz B.C.S, para acudir a las oficinas de pension ISSSTE </v>
      </c>
      <c r="X10" s="17">
        <v>44845</v>
      </c>
      <c r="Y10" s="17">
        <v>44848</v>
      </c>
      <c r="Z10" s="16">
        <v>3</v>
      </c>
      <c r="AA10" s="16">
        <v>2340</v>
      </c>
      <c r="AB10" s="16">
        <f>9360</f>
        <v>9360</v>
      </c>
      <c r="AC10" s="23">
        <f>+Y10+1</f>
        <v>44849</v>
      </c>
      <c r="AD10" s="21" t="s">
        <v>212</v>
      </c>
      <c r="AF10" s="21" t="s">
        <v>129</v>
      </c>
      <c r="AG10" s="18" t="s">
        <v>142</v>
      </c>
      <c r="AH10" s="24">
        <v>44929</v>
      </c>
      <c r="AI10" s="17">
        <v>44929</v>
      </c>
    </row>
    <row r="11" spans="1:36" s="28" customFormat="1" x14ac:dyDescent="0.25">
      <c r="A11" s="16">
        <v>2022</v>
      </c>
      <c r="B11" s="23">
        <v>44835</v>
      </c>
      <c r="C11" s="23">
        <v>44926</v>
      </c>
      <c r="D11" s="18" t="s">
        <v>89</v>
      </c>
      <c r="E11" s="18" t="s">
        <v>89</v>
      </c>
      <c r="F11" s="27" t="s">
        <v>137</v>
      </c>
      <c r="G11" s="27" t="s">
        <v>137</v>
      </c>
      <c r="H11" s="18" t="s">
        <v>142</v>
      </c>
      <c r="I11" s="27" t="s">
        <v>130</v>
      </c>
      <c r="J11" s="27" t="s">
        <v>128</v>
      </c>
      <c r="K11" s="27" t="s">
        <v>131</v>
      </c>
      <c r="L11" s="22" t="s">
        <v>100</v>
      </c>
      <c r="M11" s="25" t="s">
        <v>160</v>
      </c>
      <c r="N11" s="18" t="s">
        <v>102</v>
      </c>
      <c r="O11" s="16">
        <v>0</v>
      </c>
      <c r="P11" s="16">
        <v>0</v>
      </c>
      <c r="Q11" s="18" t="s">
        <v>115</v>
      </c>
      <c r="R11" s="18" t="s">
        <v>116</v>
      </c>
      <c r="S11" s="26" t="s">
        <v>117</v>
      </c>
      <c r="T11" s="18" t="s">
        <v>115</v>
      </c>
      <c r="U11" s="18" t="s">
        <v>116</v>
      </c>
      <c r="V11" s="27" t="s">
        <v>118</v>
      </c>
      <c r="W11" s="28" t="str">
        <f t="shared" si="0"/>
        <v xml:space="preserve">Salida a la comunidad de Guerrero Negro a instación de clorador. </v>
      </c>
      <c r="X11" s="24">
        <v>44847</v>
      </c>
      <c r="Y11" s="17">
        <v>44847</v>
      </c>
      <c r="Z11" s="16">
        <v>4</v>
      </c>
      <c r="AA11" s="16">
        <v>400</v>
      </c>
      <c r="AB11" s="16">
        <v>400</v>
      </c>
      <c r="AC11" s="23">
        <f t="shared" si="1"/>
        <v>44848</v>
      </c>
      <c r="AD11" s="21" t="s">
        <v>217</v>
      </c>
      <c r="AF11" s="21" t="s">
        <v>129</v>
      </c>
      <c r="AG11" s="18" t="s">
        <v>142</v>
      </c>
      <c r="AH11" s="24">
        <v>44929</v>
      </c>
      <c r="AI11" s="17">
        <v>44929</v>
      </c>
    </row>
    <row r="12" spans="1:36" s="28" customFormat="1" ht="45" x14ac:dyDescent="0.25">
      <c r="A12" s="16">
        <v>2022</v>
      </c>
      <c r="B12" s="23">
        <v>44835</v>
      </c>
      <c r="C12" s="23">
        <v>44926</v>
      </c>
      <c r="D12" s="18" t="s">
        <v>89</v>
      </c>
      <c r="E12" s="18" t="s">
        <v>89</v>
      </c>
      <c r="F12" s="18" t="s">
        <v>140</v>
      </c>
      <c r="G12" s="18" t="s">
        <v>140</v>
      </c>
      <c r="H12" s="18" t="s">
        <v>142</v>
      </c>
      <c r="I12" s="27" t="s">
        <v>132</v>
      </c>
      <c r="J12" s="27" t="s">
        <v>141</v>
      </c>
      <c r="K12" s="27" t="s">
        <v>133</v>
      </c>
      <c r="L12" s="22" t="s">
        <v>100</v>
      </c>
      <c r="M12" s="25" t="s">
        <v>161</v>
      </c>
      <c r="N12" s="18" t="s">
        <v>102</v>
      </c>
      <c r="O12" s="16">
        <v>0</v>
      </c>
      <c r="P12" s="16">
        <v>0</v>
      </c>
      <c r="Q12" s="18" t="s">
        <v>115</v>
      </c>
      <c r="R12" s="18" t="s">
        <v>116</v>
      </c>
      <c r="S12" s="26" t="s">
        <v>117</v>
      </c>
      <c r="T12" s="18" t="s">
        <v>115</v>
      </c>
      <c r="U12" s="18" t="s">
        <v>116</v>
      </c>
      <c r="V12" s="27" t="s">
        <v>143</v>
      </c>
      <c r="W12" s="28" t="str">
        <f t="shared" si="0"/>
        <v>Salida a San jose del Cabo para asistir a curso de modelación Hidraulica de redes de agua potable con EPANET con la comision Estatal del Agua BCS, (CEA)</v>
      </c>
      <c r="X12" s="17">
        <v>44852</v>
      </c>
      <c r="Y12" s="17">
        <v>44856</v>
      </c>
      <c r="Z12" s="16">
        <v>5</v>
      </c>
      <c r="AA12" s="16">
        <v>11600</v>
      </c>
      <c r="AB12" s="16">
        <v>11600</v>
      </c>
      <c r="AC12" s="23">
        <f t="shared" si="1"/>
        <v>44857</v>
      </c>
      <c r="AD12" s="21" t="s">
        <v>225</v>
      </c>
      <c r="AF12" s="21" t="s">
        <v>129</v>
      </c>
      <c r="AG12" s="18" t="s">
        <v>142</v>
      </c>
      <c r="AH12" s="24">
        <v>44929</v>
      </c>
      <c r="AI12" s="17">
        <v>44929</v>
      </c>
    </row>
    <row r="13" spans="1:36" s="28" customFormat="1" ht="45" x14ac:dyDescent="0.25">
      <c r="A13" s="16">
        <v>2022</v>
      </c>
      <c r="B13" s="23">
        <v>44835</v>
      </c>
      <c r="C13" s="23">
        <v>44926</v>
      </c>
      <c r="D13" s="18" t="s">
        <v>89</v>
      </c>
      <c r="E13" s="18" t="s">
        <v>89</v>
      </c>
      <c r="F13" s="18" t="s">
        <v>146</v>
      </c>
      <c r="G13" s="16" t="str">
        <f>+F13</f>
        <v xml:space="preserve">Coordinador  de Planeacion y Operación </v>
      </c>
      <c r="H13" s="16" t="s">
        <v>145</v>
      </c>
      <c r="I13" s="27" t="s">
        <v>127</v>
      </c>
      <c r="J13" s="27" t="s">
        <v>113</v>
      </c>
      <c r="K13" s="27" t="s">
        <v>152</v>
      </c>
      <c r="L13" s="22" t="s">
        <v>100</v>
      </c>
      <c r="M13" s="25" t="s">
        <v>162</v>
      </c>
      <c r="N13" s="18" t="s">
        <v>102</v>
      </c>
      <c r="O13" s="16">
        <v>0</v>
      </c>
      <c r="P13" s="16">
        <v>0</v>
      </c>
      <c r="Q13" s="18" t="s">
        <v>115</v>
      </c>
      <c r="R13" s="18" t="s">
        <v>116</v>
      </c>
      <c r="S13" s="26" t="s">
        <v>117</v>
      </c>
      <c r="T13" s="18" t="s">
        <v>115</v>
      </c>
      <c r="U13" s="18" t="s">
        <v>116</v>
      </c>
      <c r="V13" s="27" t="s">
        <v>159</v>
      </c>
      <c r="W13" s="28" t="str">
        <f t="shared" si="0"/>
        <v xml:space="preserve">Salida a la comunidad de Guerrero Negro por trabajos de supervision en reposición de bombas de carcamo de aguas negras numero dos y perforación de pozo numero 4. </v>
      </c>
      <c r="X13" s="17">
        <v>44852</v>
      </c>
      <c r="Y13" s="17">
        <v>44852</v>
      </c>
      <c r="Z13" s="16">
        <v>6</v>
      </c>
      <c r="AA13" s="16">
        <v>500</v>
      </c>
      <c r="AB13" s="16">
        <v>500</v>
      </c>
      <c r="AC13" s="23">
        <f t="shared" si="1"/>
        <v>44853</v>
      </c>
      <c r="AD13" s="16" t="s">
        <v>226</v>
      </c>
      <c r="AF13" s="21" t="s">
        <v>129</v>
      </c>
      <c r="AG13" s="18" t="s">
        <v>142</v>
      </c>
      <c r="AH13" s="24">
        <v>44929</v>
      </c>
      <c r="AI13" s="17">
        <v>44929</v>
      </c>
    </row>
    <row r="14" spans="1:36" s="28" customFormat="1" ht="30" x14ac:dyDescent="0.25">
      <c r="A14" s="16">
        <v>2022</v>
      </c>
      <c r="B14" s="23">
        <v>44835</v>
      </c>
      <c r="C14" s="23">
        <v>44926</v>
      </c>
      <c r="D14" s="18" t="s">
        <v>89</v>
      </c>
      <c r="E14" s="18" t="s">
        <v>89</v>
      </c>
      <c r="F14" s="18" t="s">
        <v>144</v>
      </c>
      <c r="G14" s="16" t="s">
        <v>144</v>
      </c>
      <c r="H14" s="16" t="s">
        <v>139</v>
      </c>
      <c r="I14" s="27" t="s">
        <v>134</v>
      </c>
      <c r="J14" s="27" t="s">
        <v>135</v>
      </c>
      <c r="K14" s="27" t="s">
        <v>136</v>
      </c>
      <c r="L14" s="22" t="s">
        <v>100</v>
      </c>
      <c r="M14" s="25" t="s">
        <v>191</v>
      </c>
      <c r="N14" s="18" t="s">
        <v>102</v>
      </c>
      <c r="O14" s="16">
        <v>0</v>
      </c>
      <c r="P14" s="16">
        <v>0</v>
      </c>
      <c r="Q14" s="18" t="s">
        <v>115</v>
      </c>
      <c r="R14" s="18" t="s">
        <v>116</v>
      </c>
      <c r="S14" s="26" t="s">
        <v>117</v>
      </c>
      <c r="T14" s="18" t="s">
        <v>115</v>
      </c>
      <c r="U14" s="18" t="s">
        <v>116</v>
      </c>
      <c r="V14" s="27" t="s">
        <v>121</v>
      </c>
      <c r="W14" s="28" t="str">
        <f>+M14</f>
        <v>Salir a la Ciudad de La Paz B.C.S., Para acudir a la delegacion de ISSSTE</v>
      </c>
      <c r="X14" s="17">
        <v>44853</v>
      </c>
      <c r="Y14" s="17">
        <v>44856</v>
      </c>
      <c r="Z14" s="16">
        <v>7</v>
      </c>
      <c r="AA14" s="16">
        <f>7488/4</f>
        <v>1872</v>
      </c>
      <c r="AB14" s="16">
        <f>+AA14*4</f>
        <v>7488</v>
      </c>
      <c r="AC14" s="23">
        <f>+Y14+1</f>
        <v>44857</v>
      </c>
      <c r="AD14" s="21" t="s">
        <v>227</v>
      </c>
      <c r="AF14" s="21" t="s">
        <v>129</v>
      </c>
      <c r="AG14" s="18" t="s">
        <v>142</v>
      </c>
      <c r="AH14" s="24">
        <v>44929</v>
      </c>
      <c r="AI14" s="17">
        <v>44929</v>
      </c>
    </row>
    <row r="15" spans="1:36" s="28" customFormat="1" ht="45" x14ac:dyDescent="0.25">
      <c r="A15" s="16">
        <v>2022</v>
      </c>
      <c r="B15" s="23">
        <v>44835</v>
      </c>
      <c r="C15" s="23">
        <v>44926</v>
      </c>
      <c r="D15" s="18" t="s">
        <v>89</v>
      </c>
      <c r="E15" s="18" t="s">
        <v>89</v>
      </c>
      <c r="F15" s="18" t="s">
        <v>146</v>
      </c>
      <c r="G15" s="16" t="str">
        <f>+F15</f>
        <v xml:space="preserve">Coordinador  de Planeacion y Operación </v>
      </c>
      <c r="H15" s="16" t="s">
        <v>145</v>
      </c>
      <c r="I15" s="27" t="s">
        <v>127</v>
      </c>
      <c r="J15" s="27" t="s">
        <v>113</v>
      </c>
      <c r="K15" s="27" t="s">
        <v>114</v>
      </c>
      <c r="L15" s="22" t="s">
        <v>100</v>
      </c>
      <c r="M15" s="25" t="s">
        <v>163</v>
      </c>
      <c r="N15" s="18" t="s">
        <v>102</v>
      </c>
      <c r="O15" s="16">
        <v>0</v>
      </c>
      <c r="P15" s="16">
        <v>0</v>
      </c>
      <c r="Q15" s="18" t="s">
        <v>115</v>
      </c>
      <c r="R15" s="18" t="s">
        <v>116</v>
      </c>
      <c r="S15" s="26" t="s">
        <v>117</v>
      </c>
      <c r="T15" s="18" t="s">
        <v>115</v>
      </c>
      <c r="U15" s="18" t="s">
        <v>116</v>
      </c>
      <c r="V15" s="27" t="s">
        <v>126</v>
      </c>
      <c r="W15" s="28" t="str">
        <f t="shared" si="0"/>
        <v xml:space="preserve">salida a la comunidad de la Heroica Mulege para dar inicio a las obras de rehabilitación de los pozos de agua potable 1 y 2 del carcamo de aguas negras. </v>
      </c>
      <c r="X15" s="24">
        <v>44853</v>
      </c>
      <c r="Y15" s="17">
        <v>44853</v>
      </c>
      <c r="Z15" s="16">
        <v>8</v>
      </c>
      <c r="AA15" s="16">
        <v>500</v>
      </c>
      <c r="AB15" s="16">
        <v>500</v>
      </c>
      <c r="AC15" s="23">
        <f t="shared" si="1"/>
        <v>44854</v>
      </c>
      <c r="AD15" s="16" t="s">
        <v>228</v>
      </c>
      <c r="AF15" s="21" t="s">
        <v>129</v>
      </c>
      <c r="AG15" s="18" t="s">
        <v>142</v>
      </c>
      <c r="AH15" s="24">
        <v>44929</v>
      </c>
      <c r="AI15" s="17">
        <v>44929</v>
      </c>
    </row>
    <row r="16" spans="1:36" s="28" customFormat="1" ht="30" x14ac:dyDescent="0.25">
      <c r="A16" s="16">
        <v>2022</v>
      </c>
      <c r="B16" s="23">
        <v>44835</v>
      </c>
      <c r="C16" s="23">
        <v>44926</v>
      </c>
      <c r="D16" s="18" t="s">
        <v>89</v>
      </c>
      <c r="E16" s="18" t="s">
        <v>89</v>
      </c>
      <c r="F16" s="18" t="s">
        <v>146</v>
      </c>
      <c r="G16" s="16" t="str">
        <f>+F16</f>
        <v xml:space="preserve">Coordinador  de Planeacion y Operación </v>
      </c>
      <c r="H16" s="16" t="s">
        <v>145</v>
      </c>
      <c r="I16" s="27" t="s">
        <v>127</v>
      </c>
      <c r="J16" s="27" t="s">
        <v>113</v>
      </c>
      <c r="K16" s="27" t="s">
        <v>152</v>
      </c>
      <c r="L16" s="22" t="s">
        <v>100</v>
      </c>
      <c r="M16" s="25" t="s">
        <v>164</v>
      </c>
      <c r="N16" s="18" t="s">
        <v>102</v>
      </c>
      <c r="O16" s="16">
        <v>0</v>
      </c>
      <c r="P16" s="16">
        <v>0</v>
      </c>
      <c r="Q16" s="18" t="s">
        <v>115</v>
      </c>
      <c r="R16" s="18" t="s">
        <v>116</v>
      </c>
      <c r="S16" s="26" t="s">
        <v>117</v>
      </c>
      <c r="T16" s="18" t="s">
        <v>115</v>
      </c>
      <c r="U16" s="18" t="s">
        <v>116</v>
      </c>
      <c r="V16" s="27" t="s">
        <v>165</v>
      </c>
      <c r="W16" s="28" t="str">
        <f t="shared" si="0"/>
        <v xml:space="preserve">Salida al acueducto de la Pacifico Norte , por revision de las presiones de agua. </v>
      </c>
      <c r="X16" s="17">
        <v>44865</v>
      </c>
      <c r="Y16" s="17">
        <v>44865</v>
      </c>
      <c r="Z16" s="16">
        <v>9</v>
      </c>
      <c r="AA16" s="16">
        <v>500</v>
      </c>
      <c r="AB16" s="16">
        <v>500</v>
      </c>
      <c r="AC16" s="23">
        <f t="shared" si="1"/>
        <v>44866</v>
      </c>
      <c r="AD16" s="16" t="s">
        <v>232</v>
      </c>
      <c r="AF16" s="21" t="s">
        <v>129</v>
      </c>
      <c r="AG16" s="18" t="s">
        <v>142</v>
      </c>
      <c r="AH16" s="24">
        <v>44929</v>
      </c>
      <c r="AI16" s="17">
        <v>44929</v>
      </c>
    </row>
    <row r="17" spans="1:35" s="28" customFormat="1" ht="45" x14ac:dyDescent="0.25">
      <c r="A17" s="16">
        <v>2022</v>
      </c>
      <c r="B17" s="23">
        <v>44835</v>
      </c>
      <c r="C17" s="23">
        <v>44926</v>
      </c>
      <c r="D17" s="18" t="s">
        <v>89</v>
      </c>
      <c r="E17" s="18" t="s">
        <v>89</v>
      </c>
      <c r="F17" s="18" t="s">
        <v>146</v>
      </c>
      <c r="G17" s="16" t="str">
        <f>+F17</f>
        <v xml:space="preserve">Coordinador  de Planeacion y Operación </v>
      </c>
      <c r="H17" s="16" t="s">
        <v>145</v>
      </c>
      <c r="I17" s="27" t="s">
        <v>127</v>
      </c>
      <c r="J17" s="27" t="s">
        <v>113</v>
      </c>
      <c r="K17" s="27" t="s">
        <v>152</v>
      </c>
      <c r="L17" s="22" t="s">
        <v>100</v>
      </c>
      <c r="M17" s="25" t="s">
        <v>166</v>
      </c>
      <c r="N17" s="18" t="s">
        <v>102</v>
      </c>
      <c r="O17" s="16">
        <v>0</v>
      </c>
      <c r="P17" s="16">
        <v>0</v>
      </c>
      <c r="Q17" s="18" t="s">
        <v>115</v>
      </c>
      <c r="R17" s="18" t="s">
        <v>116</v>
      </c>
      <c r="S17" s="26" t="s">
        <v>117</v>
      </c>
      <c r="T17" s="18" t="s">
        <v>115</v>
      </c>
      <c r="U17" s="18" t="s">
        <v>116</v>
      </c>
      <c r="V17" s="27" t="s">
        <v>165</v>
      </c>
      <c r="W17" s="28" t="str">
        <f t="shared" si="0"/>
        <v xml:space="preserve">Salir al acueducto Pacifico Norte a las comunidades de la Bocana, Punta Abreojos, Bahia Asuncion y Bahia Tortugas por recorrido para supervisión tecnica/ operativa del acueducto </v>
      </c>
      <c r="X17" s="17">
        <v>44866</v>
      </c>
      <c r="Y17" s="17">
        <v>44869</v>
      </c>
      <c r="Z17" s="16">
        <v>10</v>
      </c>
      <c r="AA17" s="16">
        <v>1200</v>
      </c>
      <c r="AB17" s="16">
        <v>4800</v>
      </c>
      <c r="AC17" s="23">
        <f t="shared" si="1"/>
        <v>44870</v>
      </c>
      <c r="AD17" s="21" t="s">
        <v>129</v>
      </c>
      <c r="AF17" s="21" t="s">
        <v>129</v>
      </c>
      <c r="AG17" s="18" t="s">
        <v>142</v>
      </c>
      <c r="AH17" s="24">
        <v>44929</v>
      </c>
      <c r="AI17" s="17">
        <v>44929</v>
      </c>
    </row>
    <row r="18" spans="1:35" s="28" customFormat="1" x14ac:dyDescent="0.25">
      <c r="A18" s="16">
        <v>2022</v>
      </c>
      <c r="B18" s="23">
        <v>44835</v>
      </c>
      <c r="C18" s="23">
        <v>44926</v>
      </c>
      <c r="D18" s="18" t="s">
        <v>89</v>
      </c>
      <c r="E18" s="18" t="s">
        <v>89</v>
      </c>
      <c r="F18" s="18" t="s">
        <v>144</v>
      </c>
      <c r="G18" s="16" t="s">
        <v>144</v>
      </c>
      <c r="H18" s="16" t="s">
        <v>139</v>
      </c>
      <c r="I18" s="27" t="s">
        <v>134</v>
      </c>
      <c r="J18" s="27" t="s">
        <v>135</v>
      </c>
      <c r="K18" s="27" t="s">
        <v>136</v>
      </c>
      <c r="L18" s="22" t="s">
        <v>100</v>
      </c>
      <c r="M18" s="25" t="s">
        <v>167</v>
      </c>
      <c r="N18" s="18" t="s">
        <v>102</v>
      </c>
      <c r="O18" s="16">
        <v>0</v>
      </c>
      <c r="P18" s="16">
        <v>0</v>
      </c>
      <c r="Q18" s="18" t="s">
        <v>115</v>
      </c>
      <c r="R18" s="18" t="s">
        <v>116</v>
      </c>
      <c r="S18" s="26" t="s">
        <v>117</v>
      </c>
      <c r="T18" s="18" t="s">
        <v>115</v>
      </c>
      <c r="U18" s="18" t="s">
        <v>116</v>
      </c>
      <c r="V18" s="27" t="s">
        <v>121</v>
      </c>
      <c r="W18" s="28" t="str">
        <f t="shared" si="0"/>
        <v>Salida a La Paz B.C.S., para hacer entrega de documentación a ISSSTE</v>
      </c>
      <c r="X18" s="17">
        <v>44866</v>
      </c>
      <c r="Y18" s="17">
        <v>44868</v>
      </c>
      <c r="Z18" s="16">
        <v>11</v>
      </c>
      <c r="AA18" s="16">
        <f>5616/3</f>
        <v>1872</v>
      </c>
      <c r="AB18" s="16">
        <v>5616</v>
      </c>
      <c r="AC18" s="23">
        <f t="shared" si="1"/>
        <v>44869</v>
      </c>
      <c r="AD18" s="16" t="s">
        <v>204</v>
      </c>
      <c r="AF18" s="21" t="s">
        <v>129</v>
      </c>
      <c r="AG18" s="18" t="s">
        <v>142</v>
      </c>
      <c r="AH18" s="24">
        <v>44929</v>
      </c>
      <c r="AI18" s="17">
        <v>44929</v>
      </c>
    </row>
    <row r="19" spans="1:35" s="28" customFormat="1" x14ac:dyDescent="0.25">
      <c r="A19" s="16">
        <v>2022</v>
      </c>
      <c r="B19" s="23">
        <v>44835</v>
      </c>
      <c r="C19" s="23">
        <v>44926</v>
      </c>
      <c r="D19" s="18" t="s">
        <v>89</v>
      </c>
      <c r="E19" s="18" t="s">
        <v>89</v>
      </c>
      <c r="F19" s="18" t="s">
        <v>140</v>
      </c>
      <c r="G19" s="18" t="s">
        <v>140</v>
      </c>
      <c r="H19" s="18" t="s">
        <v>142</v>
      </c>
      <c r="I19" s="30" t="s">
        <v>132</v>
      </c>
      <c r="J19" s="27" t="s">
        <v>135</v>
      </c>
      <c r="K19" s="27" t="s">
        <v>136</v>
      </c>
      <c r="L19" s="22" t="s">
        <v>100</v>
      </c>
      <c r="M19" s="25" t="s">
        <v>167</v>
      </c>
      <c r="N19" s="18" t="s">
        <v>102</v>
      </c>
      <c r="O19" s="16">
        <v>0</v>
      </c>
      <c r="P19" s="16">
        <v>0</v>
      </c>
      <c r="Q19" s="18" t="s">
        <v>115</v>
      </c>
      <c r="R19" s="18" t="s">
        <v>116</v>
      </c>
      <c r="S19" s="26" t="s">
        <v>117</v>
      </c>
      <c r="T19" s="18" t="s">
        <v>115</v>
      </c>
      <c r="U19" s="18" t="s">
        <v>116</v>
      </c>
      <c r="V19" s="27" t="s">
        <v>121</v>
      </c>
      <c r="W19" s="28" t="str">
        <f t="shared" si="0"/>
        <v>Salida a La Paz B.C.S., para hacer entrega de documentación a ISSSTE</v>
      </c>
      <c r="X19" s="17">
        <v>44866</v>
      </c>
      <c r="Y19" s="17">
        <v>44868</v>
      </c>
      <c r="Z19" s="16">
        <v>12</v>
      </c>
      <c r="AA19" s="16">
        <v>2320</v>
      </c>
      <c r="AB19" s="16">
        <f>2320*3</f>
        <v>6960</v>
      </c>
      <c r="AC19" s="23">
        <v>44868</v>
      </c>
      <c r="AD19" s="21" t="s">
        <v>205</v>
      </c>
      <c r="AF19" s="21"/>
      <c r="AG19" s="18"/>
      <c r="AH19" s="24"/>
      <c r="AI19" s="17"/>
    </row>
    <row r="20" spans="1:35" s="28" customFormat="1" ht="30" x14ac:dyDescent="0.25">
      <c r="A20" s="16">
        <v>2022</v>
      </c>
      <c r="B20" s="23">
        <v>44835</v>
      </c>
      <c r="C20" s="23">
        <v>44926</v>
      </c>
      <c r="D20" s="18" t="s">
        <v>89</v>
      </c>
      <c r="E20" s="18" t="s">
        <v>89</v>
      </c>
      <c r="F20" s="27" t="s">
        <v>170</v>
      </c>
      <c r="G20" s="27" t="s">
        <v>170</v>
      </c>
      <c r="H20" s="27" t="s">
        <v>170</v>
      </c>
      <c r="I20" s="27" t="s">
        <v>171</v>
      </c>
      <c r="J20" s="27" t="s">
        <v>113</v>
      </c>
      <c r="K20" s="27" t="s">
        <v>172</v>
      </c>
      <c r="L20" s="22" t="s">
        <v>100</v>
      </c>
      <c r="M20" s="25" t="s">
        <v>173</v>
      </c>
      <c r="N20" s="18" t="s">
        <v>102</v>
      </c>
      <c r="O20" s="16">
        <v>0</v>
      </c>
      <c r="P20" s="16">
        <v>0</v>
      </c>
      <c r="Q20" s="18" t="s">
        <v>115</v>
      </c>
      <c r="R20" s="18" t="s">
        <v>116</v>
      </c>
      <c r="S20" s="26" t="s">
        <v>118</v>
      </c>
      <c r="T20" s="18" t="s">
        <v>115</v>
      </c>
      <c r="U20" s="18" t="s">
        <v>116</v>
      </c>
      <c r="V20" s="27" t="s">
        <v>121</v>
      </c>
      <c r="W20" s="28" t="str">
        <f t="shared" ref="W20:W27" si="2">+M20</f>
        <v>Salir a la Ciudad de La Paz BCS., al curso asociación nacional de entidades de Mexico</v>
      </c>
      <c r="X20" s="17">
        <v>44871</v>
      </c>
      <c r="Y20" s="17">
        <v>44878</v>
      </c>
      <c r="Z20" s="16">
        <v>13</v>
      </c>
      <c r="AA20" s="16">
        <v>936</v>
      </c>
      <c r="AB20" s="16">
        <v>7488</v>
      </c>
      <c r="AC20" s="23">
        <f t="shared" ref="AC20:AC27" si="3">+Y20+1</f>
        <v>44879</v>
      </c>
      <c r="AD20" s="21" t="s">
        <v>211</v>
      </c>
      <c r="AF20" s="21" t="s">
        <v>129</v>
      </c>
      <c r="AG20" s="18" t="s">
        <v>142</v>
      </c>
      <c r="AH20" s="24">
        <v>44929</v>
      </c>
      <c r="AI20" s="17">
        <v>44929</v>
      </c>
    </row>
    <row r="21" spans="1:35" s="28" customFormat="1" ht="30" x14ac:dyDescent="0.25">
      <c r="A21" s="16">
        <v>2022</v>
      </c>
      <c r="B21" s="23">
        <v>44835</v>
      </c>
      <c r="C21" s="23">
        <v>44926</v>
      </c>
      <c r="D21" s="18" t="s">
        <v>89</v>
      </c>
      <c r="E21" s="18" t="s">
        <v>89</v>
      </c>
      <c r="F21" s="27" t="s">
        <v>170</v>
      </c>
      <c r="G21" s="27" t="s">
        <v>170</v>
      </c>
      <c r="H21" s="27" t="s">
        <v>170</v>
      </c>
      <c r="I21" s="27" t="s">
        <v>174</v>
      </c>
      <c r="J21" s="27" t="s">
        <v>152</v>
      </c>
      <c r="K21" s="27" t="s">
        <v>152</v>
      </c>
      <c r="L21" s="22" t="s">
        <v>100</v>
      </c>
      <c r="M21" s="25" t="s">
        <v>173</v>
      </c>
      <c r="N21" s="18" t="s">
        <v>102</v>
      </c>
      <c r="O21" s="16">
        <v>0</v>
      </c>
      <c r="P21" s="16">
        <v>0</v>
      </c>
      <c r="Q21" s="18" t="s">
        <v>115</v>
      </c>
      <c r="R21" s="18" t="s">
        <v>116</v>
      </c>
      <c r="S21" s="26" t="s">
        <v>117</v>
      </c>
      <c r="T21" s="18" t="s">
        <v>115</v>
      </c>
      <c r="U21" s="18" t="s">
        <v>116</v>
      </c>
      <c r="V21" s="27" t="s">
        <v>121</v>
      </c>
      <c r="W21" s="28" t="str">
        <f t="shared" si="2"/>
        <v>Salir a la Ciudad de La Paz BCS., al curso asociación nacional de entidades de Mexico</v>
      </c>
      <c r="X21" s="17">
        <v>44871</v>
      </c>
      <c r="Y21" s="17">
        <v>44878</v>
      </c>
      <c r="Z21" s="16">
        <v>14</v>
      </c>
      <c r="AA21" s="16">
        <v>936</v>
      </c>
      <c r="AB21" s="16">
        <v>7488</v>
      </c>
      <c r="AC21" s="23">
        <f t="shared" si="3"/>
        <v>44879</v>
      </c>
      <c r="AD21" s="21" t="s">
        <v>208</v>
      </c>
      <c r="AF21" s="21" t="s">
        <v>129</v>
      </c>
      <c r="AG21" s="18" t="s">
        <v>142</v>
      </c>
      <c r="AH21" s="24">
        <v>44929</v>
      </c>
      <c r="AI21" s="17">
        <v>44929</v>
      </c>
    </row>
    <row r="22" spans="1:35" s="28" customFormat="1" ht="30" x14ac:dyDescent="0.25">
      <c r="A22" s="16">
        <v>2022</v>
      </c>
      <c r="B22" s="23">
        <v>44835</v>
      </c>
      <c r="C22" s="23">
        <v>44926</v>
      </c>
      <c r="D22" s="18" t="s">
        <v>89</v>
      </c>
      <c r="E22" s="18" t="s">
        <v>89</v>
      </c>
      <c r="F22" s="27" t="s">
        <v>170</v>
      </c>
      <c r="G22" s="27" t="s">
        <v>170</v>
      </c>
      <c r="H22" s="27" t="s">
        <v>170</v>
      </c>
      <c r="I22" s="27" t="s">
        <v>175</v>
      </c>
      <c r="J22" s="27" t="s">
        <v>176</v>
      </c>
      <c r="K22" s="27" t="s">
        <v>177</v>
      </c>
      <c r="L22" s="22" t="s">
        <v>100</v>
      </c>
      <c r="M22" s="25" t="s">
        <v>173</v>
      </c>
      <c r="N22" s="18" t="s">
        <v>102</v>
      </c>
      <c r="O22" s="16">
        <v>0</v>
      </c>
      <c r="P22" s="16">
        <v>0</v>
      </c>
      <c r="Q22" s="18" t="s">
        <v>115</v>
      </c>
      <c r="R22" s="18" t="s">
        <v>116</v>
      </c>
      <c r="S22" s="26" t="s">
        <v>117</v>
      </c>
      <c r="T22" s="18" t="s">
        <v>115</v>
      </c>
      <c r="U22" s="18" t="s">
        <v>116</v>
      </c>
      <c r="V22" s="27" t="s">
        <v>121</v>
      </c>
      <c r="W22" s="28" t="str">
        <f t="shared" si="2"/>
        <v>Salir a la Ciudad de La Paz BCS., al curso asociación nacional de entidades de Mexico</v>
      </c>
      <c r="X22" s="17">
        <v>44871</v>
      </c>
      <c r="Y22" s="17">
        <v>44878</v>
      </c>
      <c r="Z22" s="16">
        <v>15</v>
      </c>
      <c r="AA22" s="16">
        <v>936</v>
      </c>
      <c r="AB22" s="16">
        <v>7488</v>
      </c>
      <c r="AC22" s="23">
        <f t="shared" si="3"/>
        <v>44879</v>
      </c>
      <c r="AD22" s="16" t="s">
        <v>209</v>
      </c>
      <c r="AF22" s="21" t="s">
        <v>129</v>
      </c>
      <c r="AG22" s="18" t="s">
        <v>142</v>
      </c>
      <c r="AH22" s="24">
        <v>44929</v>
      </c>
      <c r="AI22" s="17">
        <v>44929</v>
      </c>
    </row>
    <row r="23" spans="1:35" s="28" customFormat="1" ht="30" x14ac:dyDescent="0.25">
      <c r="A23" s="16">
        <v>2022</v>
      </c>
      <c r="B23" s="23">
        <v>44835</v>
      </c>
      <c r="C23" s="23">
        <v>44926</v>
      </c>
      <c r="D23" s="18" t="s">
        <v>89</v>
      </c>
      <c r="E23" s="18" t="s">
        <v>89</v>
      </c>
      <c r="F23" s="18" t="s">
        <v>144</v>
      </c>
      <c r="G23" s="16" t="s">
        <v>144</v>
      </c>
      <c r="H23" s="16" t="s">
        <v>139</v>
      </c>
      <c r="I23" s="27" t="s">
        <v>134</v>
      </c>
      <c r="J23" s="27" t="s">
        <v>135</v>
      </c>
      <c r="K23" s="27" t="s">
        <v>136</v>
      </c>
      <c r="L23" s="22" t="s">
        <v>100</v>
      </c>
      <c r="M23" s="25" t="s">
        <v>181</v>
      </c>
      <c r="N23" s="18" t="s">
        <v>102</v>
      </c>
      <c r="O23" s="16">
        <v>0</v>
      </c>
      <c r="P23" s="16">
        <v>0</v>
      </c>
      <c r="Q23" s="18" t="s">
        <v>115</v>
      </c>
      <c r="R23" s="18" t="s">
        <v>116</v>
      </c>
      <c r="S23" s="26" t="s">
        <v>117</v>
      </c>
      <c r="T23" s="18" t="s">
        <v>115</v>
      </c>
      <c r="U23" s="18" t="s">
        <v>116</v>
      </c>
      <c r="V23" s="27" t="s">
        <v>122</v>
      </c>
      <c r="W23" s="28" t="str">
        <f>+M23</f>
        <v>Salir a la ciudad de La Paz b.c.s., para  entregar cuenta publica mes de julio 2022</v>
      </c>
      <c r="X23" s="17">
        <v>44875</v>
      </c>
      <c r="Y23" s="17">
        <v>44877</v>
      </c>
      <c r="Z23" s="16">
        <v>16</v>
      </c>
      <c r="AA23" s="16">
        <f>+AB23/3</f>
        <v>1872</v>
      </c>
      <c r="AB23" s="16">
        <v>5616</v>
      </c>
      <c r="AC23" s="23">
        <f t="shared" si="3"/>
        <v>44878</v>
      </c>
      <c r="AD23" s="21" t="s">
        <v>216</v>
      </c>
      <c r="AF23" s="21" t="s">
        <v>129</v>
      </c>
      <c r="AG23" s="18" t="s">
        <v>142</v>
      </c>
      <c r="AH23" s="24">
        <v>44929</v>
      </c>
      <c r="AI23" s="17">
        <v>44929</v>
      </c>
    </row>
    <row r="24" spans="1:35" s="28" customFormat="1" ht="30" x14ac:dyDescent="0.25">
      <c r="A24" s="16">
        <v>2022</v>
      </c>
      <c r="B24" s="23">
        <v>44835</v>
      </c>
      <c r="C24" s="23">
        <v>44926</v>
      </c>
      <c r="D24" s="18" t="s">
        <v>89</v>
      </c>
      <c r="E24" s="18" t="s">
        <v>89</v>
      </c>
      <c r="F24" s="18" t="s">
        <v>140</v>
      </c>
      <c r="G24" s="18" t="s">
        <v>140</v>
      </c>
      <c r="H24" s="18" t="s">
        <v>142</v>
      </c>
      <c r="I24" s="27" t="s">
        <v>132</v>
      </c>
      <c r="J24" s="27" t="s">
        <v>141</v>
      </c>
      <c r="K24" s="27" t="s">
        <v>133</v>
      </c>
      <c r="L24" s="22" t="s">
        <v>100</v>
      </c>
      <c r="M24" s="25" t="s">
        <v>181</v>
      </c>
      <c r="N24" s="18" t="s">
        <v>102</v>
      </c>
      <c r="O24" s="16">
        <v>0</v>
      </c>
      <c r="P24" s="16">
        <v>0</v>
      </c>
      <c r="Q24" s="18" t="s">
        <v>115</v>
      </c>
      <c r="R24" s="18" t="s">
        <v>116</v>
      </c>
      <c r="S24" s="26" t="s">
        <v>117</v>
      </c>
      <c r="T24" s="18" t="s">
        <v>115</v>
      </c>
      <c r="U24" s="18" t="s">
        <v>116</v>
      </c>
      <c r="V24" s="27" t="s">
        <v>122</v>
      </c>
      <c r="W24" s="28" t="str">
        <f t="shared" ref="W24" si="4">+M24</f>
        <v>Salir a la ciudad de La Paz b.c.s., para  entregar cuenta publica mes de julio 2022</v>
      </c>
      <c r="X24" s="17">
        <v>44875</v>
      </c>
      <c r="Y24" s="17">
        <v>44877</v>
      </c>
      <c r="Z24" s="16">
        <v>17</v>
      </c>
      <c r="AA24" s="16">
        <v>2320</v>
      </c>
      <c r="AB24" s="16">
        <v>9280</v>
      </c>
      <c r="AC24" s="23">
        <v>44877</v>
      </c>
      <c r="AD24" s="21" t="s">
        <v>215</v>
      </c>
      <c r="AF24" s="21"/>
      <c r="AG24" s="18"/>
      <c r="AH24" s="24"/>
      <c r="AI24" s="17"/>
    </row>
    <row r="25" spans="1:35" s="28" customFormat="1" ht="30" x14ac:dyDescent="0.25">
      <c r="A25" s="16">
        <v>2022</v>
      </c>
      <c r="B25" s="23">
        <v>44835</v>
      </c>
      <c r="C25" s="23">
        <v>44926</v>
      </c>
      <c r="D25" s="18" t="s">
        <v>89</v>
      </c>
      <c r="E25" s="18" t="s">
        <v>89</v>
      </c>
      <c r="F25" s="18" t="s">
        <v>140</v>
      </c>
      <c r="G25" s="18" t="s">
        <v>140</v>
      </c>
      <c r="H25" s="18" t="s">
        <v>142</v>
      </c>
      <c r="I25" s="27" t="s">
        <v>132</v>
      </c>
      <c r="J25" s="27" t="s">
        <v>141</v>
      </c>
      <c r="K25" s="27" t="s">
        <v>133</v>
      </c>
      <c r="L25" s="22" t="s">
        <v>100</v>
      </c>
      <c r="M25" s="25" t="s">
        <v>189</v>
      </c>
      <c r="N25" s="18" t="s">
        <v>102</v>
      </c>
      <c r="O25" s="16">
        <v>0</v>
      </c>
      <c r="P25" s="16">
        <v>0</v>
      </c>
      <c r="Q25" s="18" t="s">
        <v>115</v>
      </c>
      <c r="R25" s="18" t="s">
        <v>116</v>
      </c>
      <c r="S25" s="26" t="s">
        <v>117</v>
      </c>
      <c r="T25" s="18" t="s">
        <v>115</v>
      </c>
      <c r="U25" s="18" t="s">
        <v>116</v>
      </c>
      <c r="V25" s="27" t="s">
        <v>190</v>
      </c>
      <c r="W25" s="28" t="str">
        <f t="shared" si="2"/>
        <v>salir a la comunida de Constitución con directivos a reunion con comision de electricidad (CFE)</v>
      </c>
      <c r="X25" s="17">
        <v>44882</v>
      </c>
      <c r="Y25" s="17">
        <v>44883</v>
      </c>
      <c r="Z25" s="16">
        <v>18</v>
      </c>
      <c r="AA25" s="16">
        <v>1750</v>
      </c>
      <c r="AB25" s="16">
        <v>3500</v>
      </c>
      <c r="AC25" s="23">
        <f t="shared" si="3"/>
        <v>44884</v>
      </c>
      <c r="AD25" s="16" t="s">
        <v>224</v>
      </c>
      <c r="AF25" s="21" t="s">
        <v>129</v>
      </c>
      <c r="AG25" s="18" t="s">
        <v>142</v>
      </c>
      <c r="AH25" s="24">
        <v>44929</v>
      </c>
      <c r="AI25" s="17">
        <v>44929</v>
      </c>
    </row>
    <row r="26" spans="1:35" s="28" customFormat="1" ht="60" x14ac:dyDescent="0.25">
      <c r="A26" s="16">
        <v>2022</v>
      </c>
      <c r="B26" s="23">
        <v>44835</v>
      </c>
      <c r="C26" s="23">
        <v>44926</v>
      </c>
      <c r="D26" s="18" t="s">
        <v>89</v>
      </c>
      <c r="E26" s="18" t="s">
        <v>89</v>
      </c>
      <c r="F26" s="27" t="s">
        <v>197</v>
      </c>
      <c r="G26" s="27" t="s">
        <v>197</v>
      </c>
      <c r="H26" s="27" t="s">
        <v>197</v>
      </c>
      <c r="I26" s="27" t="s">
        <v>195</v>
      </c>
      <c r="J26" s="27" t="s">
        <v>198</v>
      </c>
      <c r="K26" s="27" t="s">
        <v>199</v>
      </c>
      <c r="L26" s="22" t="s">
        <v>100</v>
      </c>
      <c r="M26" s="25" t="s">
        <v>196</v>
      </c>
      <c r="N26" s="18" t="s">
        <v>102</v>
      </c>
      <c r="O26" s="16">
        <v>0</v>
      </c>
      <c r="P26" s="16">
        <v>0</v>
      </c>
      <c r="Q26" s="18" t="s">
        <v>115</v>
      </c>
      <c r="R26" s="18" t="s">
        <v>116</v>
      </c>
      <c r="S26" s="26" t="s">
        <v>117</v>
      </c>
      <c r="T26" s="18" t="s">
        <v>115</v>
      </c>
      <c r="U26" s="18" t="s">
        <v>116</v>
      </c>
      <c r="V26" s="27" t="s">
        <v>122</v>
      </c>
      <c r="W26" s="28" t="str">
        <f t="shared" si="2"/>
        <v xml:space="preserve">Salida a la Ciudad de La Paz B.C.S., para atender invitacion del curso de capacitacion del programa E005 Capacitación Ambiental y Desarrollo Sustentable en materia de Cultura del Agua , Curso nombrado "MANEJO DE CONFLICTOS EN TORNO AL AGUA" </v>
      </c>
      <c r="X26" s="17">
        <v>44895</v>
      </c>
      <c r="Y26" s="17">
        <v>44898</v>
      </c>
      <c r="Z26" s="16">
        <v>19</v>
      </c>
      <c r="AA26" s="16">
        <v>1287</v>
      </c>
      <c r="AB26" s="16">
        <f>+AA26*4</f>
        <v>5148</v>
      </c>
      <c r="AC26" s="23">
        <f t="shared" si="3"/>
        <v>44899</v>
      </c>
      <c r="AD26" s="16" t="s">
        <v>231</v>
      </c>
      <c r="AF26" s="21" t="s">
        <v>129</v>
      </c>
      <c r="AG26" s="18" t="s">
        <v>142</v>
      </c>
      <c r="AH26" s="24">
        <v>44929</v>
      </c>
      <c r="AI26" s="17">
        <v>44929</v>
      </c>
    </row>
    <row r="27" spans="1:35" s="28" customFormat="1" ht="60" x14ac:dyDescent="0.25">
      <c r="A27" s="16">
        <v>2022</v>
      </c>
      <c r="B27" s="23">
        <v>44835</v>
      </c>
      <c r="C27" s="23">
        <v>44926</v>
      </c>
      <c r="D27" s="18" t="s">
        <v>89</v>
      </c>
      <c r="E27" s="18" t="s">
        <v>89</v>
      </c>
      <c r="F27" s="18" t="s">
        <v>140</v>
      </c>
      <c r="G27" s="18" t="s">
        <v>140</v>
      </c>
      <c r="H27" s="18" t="s">
        <v>142</v>
      </c>
      <c r="I27" s="27" t="s">
        <v>132</v>
      </c>
      <c r="J27" s="27" t="s">
        <v>141</v>
      </c>
      <c r="K27" s="27" t="s">
        <v>133</v>
      </c>
      <c r="L27" s="22" t="s">
        <v>100</v>
      </c>
      <c r="M27" s="25" t="s">
        <v>168</v>
      </c>
      <c r="N27" s="18" t="s">
        <v>102</v>
      </c>
      <c r="O27" s="16">
        <v>0</v>
      </c>
      <c r="P27" s="16">
        <v>0</v>
      </c>
      <c r="Q27" s="18" t="s">
        <v>115</v>
      </c>
      <c r="R27" s="18" t="s">
        <v>116</v>
      </c>
      <c r="S27" s="26" t="s">
        <v>117</v>
      </c>
      <c r="T27" s="18" t="s">
        <v>115</v>
      </c>
      <c r="U27" s="18" t="s">
        <v>116</v>
      </c>
      <c r="V27" s="27" t="s">
        <v>121</v>
      </c>
      <c r="W27" s="28" t="str">
        <f t="shared" si="2"/>
        <v>Salida a la Ciudad de La Paz B.C.S., a curso de Capacitacion "manejo de conflictos en torno al agua" dentro del programa E005 capacitacion ambiental y desarrollo sustentable en materia de cultura de agua.</v>
      </c>
      <c r="X27" s="17">
        <v>44896</v>
      </c>
      <c r="Y27" s="17">
        <v>44900</v>
      </c>
      <c r="Z27" s="16">
        <v>20</v>
      </c>
      <c r="AA27" s="16">
        <v>2320</v>
      </c>
      <c r="AB27" s="16">
        <v>2320</v>
      </c>
      <c r="AC27" s="23">
        <f t="shared" si="3"/>
        <v>44901</v>
      </c>
      <c r="AD27" s="21" t="s">
        <v>206</v>
      </c>
      <c r="AF27" s="21" t="s">
        <v>129</v>
      </c>
      <c r="AG27" s="18" t="s">
        <v>142</v>
      </c>
      <c r="AH27" s="24">
        <v>44929</v>
      </c>
      <c r="AI27" s="17">
        <v>44929</v>
      </c>
    </row>
    <row r="28" spans="1:35" s="28" customFormat="1" ht="45" x14ac:dyDescent="0.25">
      <c r="A28" s="16">
        <v>2022</v>
      </c>
      <c r="B28" s="23">
        <v>44835</v>
      </c>
      <c r="C28" s="23">
        <v>44926</v>
      </c>
      <c r="D28" s="18" t="s">
        <v>89</v>
      </c>
      <c r="E28" s="18" t="s">
        <v>89</v>
      </c>
      <c r="F28" s="18" t="s">
        <v>146</v>
      </c>
      <c r="G28" s="16" t="str">
        <f>+F28</f>
        <v xml:space="preserve">Coordinador  de Planeacion y Operación </v>
      </c>
      <c r="H28" s="16" t="s">
        <v>145</v>
      </c>
      <c r="I28" s="27" t="s">
        <v>127</v>
      </c>
      <c r="J28" s="27" t="s">
        <v>113</v>
      </c>
      <c r="K28" s="27" t="s">
        <v>152</v>
      </c>
      <c r="L28" s="22" t="s">
        <v>100</v>
      </c>
      <c r="M28" s="25" t="s">
        <v>169</v>
      </c>
      <c r="N28" s="18" t="s">
        <v>102</v>
      </c>
      <c r="O28" s="16">
        <v>0</v>
      </c>
      <c r="P28" s="16">
        <v>0</v>
      </c>
      <c r="Q28" s="18" t="s">
        <v>115</v>
      </c>
      <c r="R28" s="18" t="s">
        <v>116</v>
      </c>
      <c r="S28" s="26" t="s">
        <v>117</v>
      </c>
      <c r="T28" s="18" t="s">
        <v>115</v>
      </c>
      <c r="U28" s="18" t="s">
        <v>116</v>
      </c>
      <c r="V28" s="27" t="s">
        <v>126</v>
      </c>
      <c r="W28" s="28" t="str">
        <f t="shared" si="0"/>
        <v xml:space="preserve">Salida al sistema de Heroica Mulege para llevar a cabo la revision y recepción de los trabajos de rehabilitación de la planta de tratamiento de aguas negras del invi. </v>
      </c>
      <c r="X28" s="17">
        <v>44898</v>
      </c>
      <c r="Y28" s="17">
        <v>44898</v>
      </c>
      <c r="Z28" s="16">
        <v>21</v>
      </c>
      <c r="AA28" s="16">
        <v>500</v>
      </c>
      <c r="AB28" s="16">
        <v>500</v>
      </c>
      <c r="AC28" s="23">
        <f t="shared" si="1"/>
        <v>44899</v>
      </c>
      <c r="AD28" s="16" t="s">
        <v>203</v>
      </c>
      <c r="AF28" s="21" t="s">
        <v>129</v>
      </c>
      <c r="AG28" s="18" t="s">
        <v>142</v>
      </c>
      <c r="AH28" s="24">
        <v>44929</v>
      </c>
      <c r="AI28" s="17">
        <v>44929</v>
      </c>
    </row>
    <row r="29" spans="1:35" s="28" customFormat="1" ht="30" x14ac:dyDescent="0.25">
      <c r="A29" s="16">
        <v>2022</v>
      </c>
      <c r="B29" s="23">
        <v>44835</v>
      </c>
      <c r="C29" s="23">
        <v>44926</v>
      </c>
      <c r="D29" s="18" t="s">
        <v>89</v>
      </c>
      <c r="E29" s="18" t="s">
        <v>89</v>
      </c>
      <c r="F29" s="18" t="s">
        <v>146</v>
      </c>
      <c r="G29" s="16" t="str">
        <f t="shared" ref="G29:G30" si="5">+F29</f>
        <v xml:space="preserve">Coordinador  de Planeacion y Operación </v>
      </c>
      <c r="H29" s="16" t="s">
        <v>145</v>
      </c>
      <c r="I29" s="27" t="s">
        <v>127</v>
      </c>
      <c r="J29" s="27" t="s">
        <v>113</v>
      </c>
      <c r="K29" s="27" t="s">
        <v>152</v>
      </c>
      <c r="L29" s="22" t="s">
        <v>100</v>
      </c>
      <c r="M29" s="25" t="s">
        <v>178</v>
      </c>
      <c r="N29" s="18" t="s">
        <v>102</v>
      </c>
      <c r="O29" s="16">
        <v>0</v>
      </c>
      <c r="P29" s="16">
        <v>0</v>
      </c>
      <c r="Q29" s="18" t="s">
        <v>115</v>
      </c>
      <c r="R29" s="18" t="s">
        <v>116</v>
      </c>
      <c r="S29" s="26" t="s">
        <v>117</v>
      </c>
      <c r="T29" s="18" t="s">
        <v>115</v>
      </c>
      <c r="U29" s="18" t="s">
        <v>116</v>
      </c>
      <c r="V29" s="27" t="s">
        <v>179</v>
      </c>
      <c r="W29" s="28" t="str">
        <f t="shared" ref="W29:W31" si="6">+M29</f>
        <v>Salir a la Comunidad de Guerrero Negro y Pacifico Norte a Revision de obras del programa PROAGUA 2022</v>
      </c>
      <c r="X29" s="17">
        <v>44901</v>
      </c>
      <c r="Y29" s="17">
        <v>44901</v>
      </c>
      <c r="Z29" s="16">
        <v>22</v>
      </c>
      <c r="AA29" s="16">
        <v>500</v>
      </c>
      <c r="AB29" s="16">
        <v>500</v>
      </c>
      <c r="AC29" s="23">
        <f t="shared" si="1"/>
        <v>44902</v>
      </c>
      <c r="AD29" s="16" t="s">
        <v>207</v>
      </c>
      <c r="AF29" s="21" t="s">
        <v>129</v>
      </c>
      <c r="AG29" s="18" t="s">
        <v>142</v>
      </c>
      <c r="AH29" s="24">
        <v>44929</v>
      </c>
      <c r="AI29" s="17">
        <v>44929</v>
      </c>
    </row>
    <row r="30" spans="1:35" s="28" customFormat="1" ht="30" x14ac:dyDescent="0.25">
      <c r="A30" s="16">
        <v>2022</v>
      </c>
      <c r="B30" s="23">
        <v>44835</v>
      </c>
      <c r="C30" s="23">
        <v>44926</v>
      </c>
      <c r="D30" s="18" t="s">
        <v>89</v>
      </c>
      <c r="E30" s="18" t="s">
        <v>89</v>
      </c>
      <c r="F30" s="18" t="s">
        <v>146</v>
      </c>
      <c r="G30" s="16" t="str">
        <f t="shared" si="5"/>
        <v xml:space="preserve">Coordinador  de Planeacion y Operación </v>
      </c>
      <c r="H30" s="16" t="s">
        <v>145</v>
      </c>
      <c r="I30" s="27" t="s">
        <v>127</v>
      </c>
      <c r="J30" s="27" t="s">
        <v>113</v>
      </c>
      <c r="K30" s="27" t="s">
        <v>152</v>
      </c>
      <c r="L30" s="22" t="s">
        <v>100</v>
      </c>
      <c r="M30" s="25" t="s">
        <v>180</v>
      </c>
      <c r="N30" s="18" t="s">
        <v>102</v>
      </c>
      <c r="O30" s="16">
        <v>0</v>
      </c>
      <c r="P30" s="16">
        <v>0</v>
      </c>
      <c r="Q30" s="18" t="s">
        <v>115</v>
      </c>
      <c r="R30" s="18" t="s">
        <v>116</v>
      </c>
      <c r="S30" s="26" t="s">
        <v>117</v>
      </c>
      <c r="T30" s="18" t="s">
        <v>115</v>
      </c>
      <c r="U30" s="18" t="s">
        <v>116</v>
      </c>
      <c r="V30" s="27" t="s">
        <v>126</v>
      </c>
      <c r="W30" s="28" t="str">
        <f t="shared" si="6"/>
        <v>Salir a la Comunidad de Mulege a Revision de obras del programa PROAGUA 2022</v>
      </c>
      <c r="X30" s="17">
        <v>44902</v>
      </c>
      <c r="Y30" s="17">
        <v>44902</v>
      </c>
      <c r="Z30" s="16">
        <v>23</v>
      </c>
      <c r="AA30" s="16">
        <v>500</v>
      </c>
      <c r="AB30" s="16">
        <v>500</v>
      </c>
      <c r="AC30" s="23">
        <f t="shared" si="1"/>
        <v>44903</v>
      </c>
      <c r="AD30" s="16" t="s">
        <v>210</v>
      </c>
      <c r="AF30" s="21" t="s">
        <v>129</v>
      </c>
      <c r="AG30" s="18" t="s">
        <v>142</v>
      </c>
      <c r="AH30" s="24">
        <v>44929</v>
      </c>
      <c r="AI30" s="17">
        <v>44929</v>
      </c>
    </row>
    <row r="31" spans="1:35" s="28" customFormat="1" ht="30" x14ac:dyDescent="0.25">
      <c r="A31" s="16">
        <v>2022</v>
      </c>
      <c r="B31" s="23">
        <v>44835</v>
      </c>
      <c r="C31" s="23">
        <v>44926</v>
      </c>
      <c r="D31" s="18" t="s">
        <v>89</v>
      </c>
      <c r="E31" s="18" t="s">
        <v>89</v>
      </c>
      <c r="F31" s="18" t="s">
        <v>138</v>
      </c>
      <c r="G31" s="18" t="s">
        <v>138</v>
      </c>
      <c r="H31" s="18" t="s">
        <v>139</v>
      </c>
      <c r="I31" s="27" t="s">
        <v>119</v>
      </c>
      <c r="J31" s="27" t="s">
        <v>120</v>
      </c>
      <c r="K31" s="27" t="s">
        <v>114</v>
      </c>
      <c r="L31" s="22" t="s">
        <v>100</v>
      </c>
      <c r="M31" s="25" t="s">
        <v>182</v>
      </c>
      <c r="N31" s="18" t="s">
        <v>102</v>
      </c>
      <c r="O31" s="16">
        <v>0</v>
      </c>
      <c r="P31" s="16">
        <v>0</v>
      </c>
      <c r="Q31" s="18" t="s">
        <v>115</v>
      </c>
      <c r="R31" s="18" t="s">
        <v>116</v>
      </c>
      <c r="S31" s="26" t="s">
        <v>117</v>
      </c>
      <c r="T31" s="18" t="s">
        <v>115</v>
      </c>
      <c r="U31" s="18" t="s">
        <v>116</v>
      </c>
      <c r="V31" s="27" t="s">
        <v>122</v>
      </c>
      <c r="W31" s="28" t="str">
        <f t="shared" si="6"/>
        <v xml:space="preserve">Salir a la Ciudad de La Paz B.C.S., para asistir  a reunion con el organo de fiscalizacion de la Auditoria Superior del Estado </v>
      </c>
      <c r="X31" s="17">
        <v>44906</v>
      </c>
      <c r="Y31" s="17">
        <v>44909</v>
      </c>
      <c r="Z31" s="16">
        <v>24</v>
      </c>
      <c r="AA31" s="16">
        <v>1287</v>
      </c>
      <c r="AB31" s="16">
        <f>+AA31*4</f>
        <v>5148</v>
      </c>
      <c r="AC31" s="23">
        <f t="shared" si="1"/>
        <v>44910</v>
      </c>
      <c r="AD31" s="21" t="s">
        <v>213</v>
      </c>
      <c r="AF31" s="21" t="s">
        <v>129</v>
      </c>
      <c r="AG31" s="18" t="s">
        <v>142</v>
      </c>
      <c r="AH31" s="24">
        <v>44929</v>
      </c>
      <c r="AI31" s="17">
        <v>44929</v>
      </c>
    </row>
    <row r="32" spans="1:35" s="28" customFormat="1" ht="30" x14ac:dyDescent="0.25">
      <c r="A32" s="16">
        <v>2022</v>
      </c>
      <c r="B32" s="23">
        <v>44835</v>
      </c>
      <c r="C32" s="23">
        <v>44926</v>
      </c>
      <c r="D32" s="18" t="s">
        <v>89</v>
      </c>
      <c r="E32" s="18" t="s">
        <v>89</v>
      </c>
      <c r="F32" s="18" t="s">
        <v>144</v>
      </c>
      <c r="G32" s="16" t="s">
        <v>144</v>
      </c>
      <c r="H32" s="16" t="s">
        <v>139</v>
      </c>
      <c r="I32" s="27" t="s">
        <v>134</v>
      </c>
      <c r="J32" s="27" t="s">
        <v>135</v>
      </c>
      <c r="K32" s="27" t="s">
        <v>136</v>
      </c>
      <c r="L32" s="22" t="s">
        <v>100</v>
      </c>
      <c r="M32" s="25" t="s">
        <v>182</v>
      </c>
      <c r="N32" s="18" t="s">
        <v>102</v>
      </c>
      <c r="O32" s="16">
        <v>0</v>
      </c>
      <c r="P32" s="16">
        <v>0</v>
      </c>
      <c r="Q32" s="18" t="s">
        <v>115</v>
      </c>
      <c r="R32" s="18" t="s">
        <v>116</v>
      </c>
      <c r="S32" s="26" t="s">
        <v>117</v>
      </c>
      <c r="T32" s="18" t="s">
        <v>115</v>
      </c>
      <c r="U32" s="18" t="s">
        <v>116</v>
      </c>
      <c r="V32" s="27" t="s">
        <v>122</v>
      </c>
      <c r="W32" s="28" t="str">
        <f t="shared" ref="W32:W34" si="7">+M32</f>
        <v xml:space="preserve">Salir a la Ciudad de La Paz B.C.S., para asistir  a reunion con el organo de fiscalizacion de la Auditoria Superior del Estado </v>
      </c>
      <c r="X32" s="17">
        <v>44906</v>
      </c>
      <c r="Y32" s="17">
        <v>44909</v>
      </c>
      <c r="Z32" s="16">
        <v>25</v>
      </c>
      <c r="AA32" s="16">
        <f>+AB32/4</f>
        <v>1872</v>
      </c>
      <c r="AB32" s="16">
        <v>7488</v>
      </c>
      <c r="AC32" s="23">
        <f t="shared" si="1"/>
        <v>44910</v>
      </c>
      <c r="AD32" s="21" t="s">
        <v>214</v>
      </c>
      <c r="AF32" s="21" t="s">
        <v>129</v>
      </c>
      <c r="AG32" s="18" t="s">
        <v>142</v>
      </c>
      <c r="AH32" s="24">
        <v>44929</v>
      </c>
      <c r="AI32" s="17">
        <v>44929</v>
      </c>
    </row>
    <row r="33" spans="1:35" s="28" customFormat="1" ht="30" x14ac:dyDescent="0.25">
      <c r="A33" s="16">
        <v>2022</v>
      </c>
      <c r="B33" s="23">
        <v>44835</v>
      </c>
      <c r="C33" s="23">
        <v>44926</v>
      </c>
      <c r="D33" s="18" t="s">
        <v>89</v>
      </c>
      <c r="E33" s="18" t="s">
        <v>89</v>
      </c>
      <c r="F33" s="18" t="s">
        <v>146</v>
      </c>
      <c r="G33" s="16" t="str">
        <f>+F33</f>
        <v xml:space="preserve">Coordinador  de Planeacion y Operación </v>
      </c>
      <c r="H33" s="16" t="s">
        <v>145</v>
      </c>
      <c r="I33" s="27" t="s">
        <v>127</v>
      </c>
      <c r="J33" s="27" t="s">
        <v>113</v>
      </c>
      <c r="K33" s="27" t="s">
        <v>152</v>
      </c>
      <c r="L33" s="22" t="s">
        <v>100</v>
      </c>
      <c r="M33" s="25" t="s">
        <v>184</v>
      </c>
      <c r="N33" s="18" t="s">
        <v>102</v>
      </c>
      <c r="O33" s="16">
        <v>0</v>
      </c>
      <c r="P33" s="16">
        <v>0</v>
      </c>
      <c r="Q33" s="18" t="s">
        <v>115</v>
      </c>
      <c r="R33" s="18" t="s">
        <v>116</v>
      </c>
      <c r="S33" s="26" t="s">
        <v>117</v>
      </c>
      <c r="T33" s="18" t="s">
        <v>115</v>
      </c>
      <c r="U33" s="18" t="s">
        <v>116</v>
      </c>
      <c r="V33" s="27" t="s">
        <v>126</v>
      </c>
      <c r="W33" s="28" t="str">
        <f t="shared" si="7"/>
        <v>Salida a la Heroica Mulege a revision de proyectos de colector de aguas negras</v>
      </c>
      <c r="X33" s="17">
        <v>44876</v>
      </c>
      <c r="Y33" s="17">
        <v>44876</v>
      </c>
      <c r="Z33" s="16">
        <v>26</v>
      </c>
      <c r="AA33" s="16">
        <v>500</v>
      </c>
      <c r="AB33" s="16">
        <v>500</v>
      </c>
      <c r="AC33" s="23">
        <f t="shared" si="1"/>
        <v>44877</v>
      </c>
      <c r="AD33" s="16" t="s">
        <v>202</v>
      </c>
      <c r="AF33" s="21" t="s">
        <v>129</v>
      </c>
      <c r="AG33" s="18" t="s">
        <v>142</v>
      </c>
      <c r="AH33" s="24">
        <v>44929</v>
      </c>
      <c r="AI33" s="17">
        <v>44929</v>
      </c>
    </row>
    <row r="34" spans="1:35" s="28" customFormat="1" ht="30" x14ac:dyDescent="0.25">
      <c r="A34" s="16">
        <v>2022</v>
      </c>
      <c r="B34" s="23">
        <v>44835</v>
      </c>
      <c r="C34" s="23">
        <v>44926</v>
      </c>
      <c r="D34" s="18" t="s">
        <v>89</v>
      </c>
      <c r="E34" s="18" t="s">
        <v>89</v>
      </c>
      <c r="F34" s="27" t="s">
        <v>186</v>
      </c>
      <c r="G34" s="27" t="s">
        <v>186</v>
      </c>
      <c r="H34" s="27" t="s">
        <v>187</v>
      </c>
      <c r="I34" s="27" t="s">
        <v>153</v>
      </c>
      <c r="J34" s="27" t="s">
        <v>154</v>
      </c>
      <c r="K34" s="27" t="s">
        <v>155</v>
      </c>
      <c r="L34" s="22" t="s">
        <v>100</v>
      </c>
      <c r="M34" s="25" t="s">
        <v>185</v>
      </c>
      <c r="N34" s="18" t="s">
        <v>102</v>
      </c>
      <c r="O34" s="16">
        <v>0</v>
      </c>
      <c r="P34" s="16">
        <v>0</v>
      </c>
      <c r="Q34" s="18" t="s">
        <v>115</v>
      </c>
      <c r="R34" s="18" t="s">
        <v>116</v>
      </c>
      <c r="S34" s="26" t="s">
        <v>117</v>
      </c>
      <c r="T34" s="18" t="s">
        <v>115</v>
      </c>
      <c r="U34" s="18" t="s">
        <v>116</v>
      </c>
      <c r="V34" s="27" t="s">
        <v>147</v>
      </c>
      <c r="W34" s="28" t="str">
        <f t="shared" si="7"/>
        <v>Salida a la comunidad de Villa Alberto B.C.S., a revision de pozos por reporte de fallas electricas en pozo de Vizcaino IV y Rancho Viejo I</v>
      </c>
      <c r="X34" s="24">
        <v>44909</v>
      </c>
      <c r="Y34" s="17">
        <v>44909</v>
      </c>
      <c r="Z34" s="16">
        <v>27</v>
      </c>
      <c r="AA34" s="16">
        <v>400</v>
      </c>
      <c r="AB34" s="16">
        <v>400</v>
      </c>
      <c r="AC34" s="23">
        <f t="shared" si="1"/>
        <v>44910</v>
      </c>
      <c r="AD34" s="16" t="s">
        <v>218</v>
      </c>
      <c r="AF34" s="21" t="s">
        <v>129</v>
      </c>
      <c r="AG34" s="18" t="s">
        <v>142</v>
      </c>
      <c r="AH34" s="24">
        <v>44929</v>
      </c>
      <c r="AI34" s="17">
        <v>44929</v>
      </c>
    </row>
    <row r="35" spans="1:35" s="28" customFormat="1" ht="30" x14ac:dyDescent="0.25">
      <c r="A35" s="16">
        <v>2022</v>
      </c>
      <c r="B35" s="23">
        <v>44835</v>
      </c>
      <c r="C35" s="23">
        <v>44926</v>
      </c>
      <c r="D35" s="18" t="s">
        <v>89</v>
      </c>
      <c r="E35" s="18" t="s">
        <v>89</v>
      </c>
      <c r="F35" s="18" t="s">
        <v>146</v>
      </c>
      <c r="G35" s="16" t="str">
        <f>+F35</f>
        <v xml:space="preserve">Coordinador  de Planeacion y Operación </v>
      </c>
      <c r="H35" s="16" t="s">
        <v>145</v>
      </c>
      <c r="I35" s="27" t="s">
        <v>127</v>
      </c>
      <c r="J35" s="27" t="s">
        <v>113</v>
      </c>
      <c r="K35" s="27" t="s">
        <v>152</v>
      </c>
      <c r="L35" s="22" t="s">
        <v>100</v>
      </c>
      <c r="M35" s="25" t="s">
        <v>185</v>
      </c>
      <c r="N35" s="18" t="s">
        <v>102</v>
      </c>
      <c r="O35" s="16">
        <v>0</v>
      </c>
      <c r="P35" s="16">
        <v>0</v>
      </c>
      <c r="Q35" s="18" t="s">
        <v>115</v>
      </c>
      <c r="R35" s="18" t="s">
        <v>116</v>
      </c>
      <c r="S35" s="26" t="s">
        <v>117</v>
      </c>
      <c r="T35" s="18" t="s">
        <v>115</v>
      </c>
      <c r="U35" s="18" t="s">
        <v>116</v>
      </c>
      <c r="V35" s="27" t="s">
        <v>147</v>
      </c>
      <c r="W35" s="28" t="str">
        <f t="shared" ref="W35:W37" si="8">+M35</f>
        <v>Salida a la comunidad de Villa Alberto B.C.S., a revision de pozos por reporte de fallas electricas en pozo de Vizcaino IV y Rancho Viejo I</v>
      </c>
      <c r="X35" s="24">
        <v>44909</v>
      </c>
      <c r="Y35" s="17">
        <v>44909</v>
      </c>
      <c r="Z35" s="16">
        <v>28</v>
      </c>
      <c r="AA35" s="16">
        <v>500</v>
      </c>
      <c r="AB35" s="16">
        <v>500</v>
      </c>
      <c r="AC35" s="23">
        <f t="shared" si="1"/>
        <v>44910</v>
      </c>
      <c r="AD35" s="16" t="s">
        <v>219</v>
      </c>
      <c r="AF35" s="21" t="s">
        <v>129</v>
      </c>
      <c r="AG35" s="18" t="s">
        <v>142</v>
      </c>
      <c r="AH35" s="24">
        <v>44929</v>
      </c>
      <c r="AI35" s="17">
        <v>44929</v>
      </c>
    </row>
    <row r="36" spans="1:35" s="28" customFormat="1" ht="45" x14ac:dyDescent="0.25">
      <c r="A36" s="16">
        <v>2022</v>
      </c>
      <c r="B36" s="23">
        <v>44835</v>
      </c>
      <c r="C36" s="23">
        <v>44926</v>
      </c>
      <c r="D36" s="18" t="s">
        <v>89</v>
      </c>
      <c r="E36" s="18" t="s">
        <v>89</v>
      </c>
      <c r="F36" s="18" t="s">
        <v>146</v>
      </c>
      <c r="G36" s="16" t="str">
        <f>+F36</f>
        <v xml:space="preserve">Coordinador  de Planeacion y Operación </v>
      </c>
      <c r="H36" s="16" t="s">
        <v>145</v>
      </c>
      <c r="I36" s="27" t="s">
        <v>127</v>
      </c>
      <c r="J36" s="27" t="s">
        <v>113</v>
      </c>
      <c r="K36" s="27" t="s">
        <v>152</v>
      </c>
      <c r="L36" s="22" t="s">
        <v>100</v>
      </c>
      <c r="M36" s="25" t="s">
        <v>188</v>
      </c>
      <c r="N36" s="18" t="s">
        <v>102</v>
      </c>
      <c r="O36" s="16">
        <v>0</v>
      </c>
      <c r="P36" s="16">
        <v>0</v>
      </c>
      <c r="Q36" s="18" t="s">
        <v>115</v>
      </c>
      <c r="R36" s="18" t="s">
        <v>116</v>
      </c>
      <c r="S36" s="26" t="s">
        <v>117</v>
      </c>
      <c r="T36" s="18" t="s">
        <v>115</v>
      </c>
      <c r="U36" s="18" t="s">
        <v>116</v>
      </c>
      <c r="V36" s="27" t="s">
        <v>126</v>
      </c>
      <c r="W36" s="28" t="str">
        <f t="shared" si="8"/>
        <v xml:space="preserve">Salida a la localidad de Heroica Mulege a capacitacion de Plantas de Tratamiento de Aguas Residuales por parte d ela empresa constructora </v>
      </c>
      <c r="X36" s="17">
        <v>44911</v>
      </c>
      <c r="Y36" s="17">
        <v>44911</v>
      </c>
      <c r="Z36" s="16">
        <v>29</v>
      </c>
      <c r="AA36" s="16">
        <v>1200</v>
      </c>
      <c r="AB36" s="16">
        <v>1200</v>
      </c>
      <c r="AC36" s="23">
        <f t="shared" si="1"/>
        <v>44912</v>
      </c>
      <c r="AD36" s="21" t="s">
        <v>220</v>
      </c>
      <c r="AF36" s="21" t="s">
        <v>129</v>
      </c>
      <c r="AG36" s="18" t="s">
        <v>142</v>
      </c>
      <c r="AH36" s="24">
        <v>44929</v>
      </c>
      <c r="AI36" s="17">
        <v>44929</v>
      </c>
    </row>
    <row r="37" spans="1:35" s="28" customFormat="1" ht="45" x14ac:dyDescent="0.25">
      <c r="A37" s="16">
        <v>2022</v>
      </c>
      <c r="B37" s="23">
        <v>44835</v>
      </c>
      <c r="C37" s="23">
        <v>44926</v>
      </c>
      <c r="D37" s="18" t="s">
        <v>89</v>
      </c>
      <c r="E37" s="18" t="s">
        <v>89</v>
      </c>
      <c r="F37" s="27" t="s">
        <v>137</v>
      </c>
      <c r="G37" s="27" t="s">
        <v>137</v>
      </c>
      <c r="H37" s="18" t="s">
        <v>142</v>
      </c>
      <c r="I37" s="27" t="s">
        <v>130</v>
      </c>
      <c r="J37" s="27" t="s">
        <v>128</v>
      </c>
      <c r="K37" s="27" t="s">
        <v>131</v>
      </c>
      <c r="L37" s="22" t="s">
        <v>100</v>
      </c>
      <c r="M37" s="25" t="s">
        <v>188</v>
      </c>
      <c r="N37" s="18" t="s">
        <v>102</v>
      </c>
      <c r="O37" s="16">
        <v>0</v>
      </c>
      <c r="P37" s="16">
        <v>0</v>
      </c>
      <c r="Q37" s="18" t="s">
        <v>115</v>
      </c>
      <c r="R37" s="18" t="s">
        <v>116</v>
      </c>
      <c r="S37" s="26" t="s">
        <v>117</v>
      </c>
      <c r="T37" s="18" t="s">
        <v>115</v>
      </c>
      <c r="U37" s="18" t="s">
        <v>116</v>
      </c>
      <c r="V37" s="27" t="s">
        <v>126</v>
      </c>
      <c r="W37" s="28" t="str">
        <f t="shared" si="8"/>
        <v xml:space="preserve">Salida a la localidad de Heroica Mulege a capacitacion de Plantas de Tratamiento de Aguas Residuales por parte d ela empresa constructora </v>
      </c>
      <c r="X37" s="17">
        <v>44911</v>
      </c>
      <c r="Y37" s="17">
        <v>44911</v>
      </c>
      <c r="Z37" s="16">
        <v>31</v>
      </c>
      <c r="AA37" s="16">
        <v>850</v>
      </c>
      <c r="AB37" s="16">
        <v>850</v>
      </c>
      <c r="AC37" s="23">
        <f t="shared" si="1"/>
        <v>44912</v>
      </c>
      <c r="AD37" s="16" t="s">
        <v>221</v>
      </c>
      <c r="AF37" s="21" t="s">
        <v>129</v>
      </c>
      <c r="AG37" s="18" t="s">
        <v>142</v>
      </c>
      <c r="AH37" s="24">
        <v>44929</v>
      </c>
      <c r="AI37" s="17">
        <v>44929</v>
      </c>
    </row>
    <row r="38" spans="1:35" s="28" customFormat="1" ht="45" x14ac:dyDescent="0.25">
      <c r="A38" s="16">
        <v>2022</v>
      </c>
      <c r="B38" s="23">
        <v>44835</v>
      </c>
      <c r="C38" s="23">
        <v>44926</v>
      </c>
      <c r="D38" s="18" t="s">
        <v>89</v>
      </c>
      <c r="E38" s="18" t="s">
        <v>89</v>
      </c>
      <c r="G38" s="27" t="s">
        <v>151</v>
      </c>
      <c r="H38" s="27" t="s">
        <v>187</v>
      </c>
      <c r="I38" s="27" t="s">
        <v>148</v>
      </c>
      <c r="J38" s="27" t="s">
        <v>149</v>
      </c>
      <c r="K38" s="27" t="s">
        <v>150</v>
      </c>
      <c r="L38" s="22" t="s">
        <v>100</v>
      </c>
      <c r="M38" s="25" t="s">
        <v>188</v>
      </c>
      <c r="N38" s="18" t="s">
        <v>102</v>
      </c>
      <c r="O38" s="16">
        <v>0</v>
      </c>
      <c r="P38" s="16">
        <v>0</v>
      </c>
      <c r="Q38" s="18" t="s">
        <v>115</v>
      </c>
      <c r="R38" s="18" t="s">
        <v>116</v>
      </c>
      <c r="S38" s="26" t="s">
        <v>117</v>
      </c>
      <c r="T38" s="18" t="s">
        <v>115</v>
      </c>
      <c r="U38" s="18" t="s">
        <v>116</v>
      </c>
      <c r="V38" s="27" t="s">
        <v>126</v>
      </c>
      <c r="W38" s="28" t="str">
        <f t="shared" ref="W38" si="9">+M38</f>
        <v xml:space="preserve">Salida a la localidad de Heroica Mulege a capacitacion de Plantas de Tratamiento de Aguas Residuales por parte d ela empresa constructora </v>
      </c>
      <c r="X38" s="17">
        <v>44911</v>
      </c>
      <c r="Y38" s="17">
        <v>44911</v>
      </c>
      <c r="Z38" s="16">
        <v>32</v>
      </c>
      <c r="AA38" s="16">
        <v>850</v>
      </c>
      <c r="AB38" s="16">
        <v>850</v>
      </c>
      <c r="AC38" s="23">
        <f t="shared" si="1"/>
        <v>44912</v>
      </c>
      <c r="AD38" s="16" t="s">
        <v>222</v>
      </c>
      <c r="AF38" s="21" t="s">
        <v>129</v>
      </c>
      <c r="AG38" s="18" t="s">
        <v>142</v>
      </c>
      <c r="AH38" s="24">
        <v>44929</v>
      </c>
      <c r="AI38" s="17">
        <v>44929</v>
      </c>
    </row>
    <row r="39" spans="1:35" s="28" customFormat="1" ht="45" x14ac:dyDescent="0.25">
      <c r="A39" s="16">
        <v>2022</v>
      </c>
      <c r="B39" s="23">
        <v>44835</v>
      </c>
      <c r="C39" s="23">
        <v>44926</v>
      </c>
      <c r="D39" s="18" t="s">
        <v>89</v>
      </c>
      <c r="E39" s="18" t="s">
        <v>89</v>
      </c>
      <c r="F39" s="18" t="s">
        <v>140</v>
      </c>
      <c r="G39" s="18" t="s">
        <v>140</v>
      </c>
      <c r="H39" s="18" t="s">
        <v>142</v>
      </c>
      <c r="I39" s="27" t="s">
        <v>132</v>
      </c>
      <c r="J39" s="27" t="s">
        <v>141</v>
      </c>
      <c r="K39" s="27" t="s">
        <v>133</v>
      </c>
      <c r="L39" s="22" t="s">
        <v>100</v>
      </c>
      <c r="M39" s="25" t="s">
        <v>188</v>
      </c>
      <c r="N39" s="18" t="s">
        <v>102</v>
      </c>
      <c r="O39" s="16">
        <v>0</v>
      </c>
      <c r="P39" s="16">
        <v>0</v>
      </c>
      <c r="Q39" s="18" t="s">
        <v>115</v>
      </c>
      <c r="R39" s="18" t="s">
        <v>116</v>
      </c>
      <c r="S39" s="26" t="s">
        <v>117</v>
      </c>
      <c r="T39" s="18" t="s">
        <v>115</v>
      </c>
      <c r="U39" s="18" t="s">
        <v>116</v>
      </c>
      <c r="V39" s="27" t="s">
        <v>126</v>
      </c>
      <c r="W39" s="28" t="str">
        <f t="shared" ref="W39:W41" si="10">+M39</f>
        <v xml:space="preserve">Salida a la localidad de Heroica Mulege a capacitacion de Plantas de Tratamiento de Aguas Residuales por parte d ela empresa constructora </v>
      </c>
      <c r="X39" s="17">
        <v>44911</v>
      </c>
      <c r="Y39" s="17">
        <v>44911</v>
      </c>
      <c r="Z39" s="16">
        <v>33</v>
      </c>
      <c r="AA39" s="16">
        <v>1750</v>
      </c>
      <c r="AB39" s="16">
        <v>1750</v>
      </c>
      <c r="AC39" s="23">
        <f t="shared" si="1"/>
        <v>44912</v>
      </c>
      <c r="AD39" s="16" t="s">
        <v>223</v>
      </c>
      <c r="AF39" s="21" t="s">
        <v>129</v>
      </c>
      <c r="AG39" s="18" t="s">
        <v>142</v>
      </c>
      <c r="AH39" s="24">
        <v>44929</v>
      </c>
      <c r="AI39" s="17">
        <v>44929</v>
      </c>
    </row>
    <row r="40" spans="1:35" s="28" customFormat="1" ht="30" x14ac:dyDescent="0.25">
      <c r="A40" s="16">
        <v>2022</v>
      </c>
      <c r="B40" s="23">
        <v>44835</v>
      </c>
      <c r="C40" s="23">
        <v>44926</v>
      </c>
      <c r="D40" s="18" t="s">
        <v>89</v>
      </c>
      <c r="E40" s="18" t="s">
        <v>89</v>
      </c>
      <c r="F40" s="18" t="s">
        <v>146</v>
      </c>
      <c r="G40" s="16" t="str">
        <f>+F40</f>
        <v xml:space="preserve">Coordinador  de Planeacion y Operación </v>
      </c>
      <c r="H40" s="16" t="s">
        <v>145</v>
      </c>
      <c r="I40" s="27" t="s">
        <v>127</v>
      </c>
      <c r="J40" s="27" t="s">
        <v>113</v>
      </c>
      <c r="K40" s="27" t="s">
        <v>152</v>
      </c>
      <c r="L40" s="22" t="s">
        <v>100</v>
      </c>
      <c r="M40" s="25" t="s">
        <v>192</v>
      </c>
      <c r="N40" s="18" t="s">
        <v>102</v>
      </c>
      <c r="O40" s="16">
        <v>0</v>
      </c>
      <c r="P40" s="16">
        <v>0</v>
      </c>
      <c r="Q40" s="18" t="s">
        <v>115</v>
      </c>
      <c r="R40" s="18" t="s">
        <v>116</v>
      </c>
      <c r="S40" s="26" t="s">
        <v>117</v>
      </c>
      <c r="T40" s="18" t="s">
        <v>115</v>
      </c>
      <c r="U40" s="18" t="s">
        <v>116</v>
      </c>
      <c r="V40" s="27" t="s">
        <v>193</v>
      </c>
      <c r="W40" s="28" t="str">
        <f t="shared" si="10"/>
        <v>salir a la localidad de Villa Alberto y Gro Negro por traslado de bomba del carcamo #2</v>
      </c>
      <c r="X40" s="17">
        <v>44916</v>
      </c>
      <c r="Y40" s="17">
        <v>44916</v>
      </c>
      <c r="Z40" s="16">
        <v>34</v>
      </c>
      <c r="AA40" s="16">
        <v>500</v>
      </c>
      <c r="AB40" s="16">
        <v>500</v>
      </c>
      <c r="AC40" s="23">
        <f t="shared" si="1"/>
        <v>44917</v>
      </c>
      <c r="AD40" s="16" t="s">
        <v>229</v>
      </c>
      <c r="AF40" s="21" t="s">
        <v>129</v>
      </c>
      <c r="AG40" s="18" t="s">
        <v>142</v>
      </c>
      <c r="AH40" s="24">
        <v>44929</v>
      </c>
      <c r="AI40" s="17">
        <v>44929</v>
      </c>
    </row>
    <row r="41" spans="1:35" s="28" customFormat="1" ht="30" x14ac:dyDescent="0.25">
      <c r="A41" s="16">
        <v>2022</v>
      </c>
      <c r="B41" s="23">
        <v>44835</v>
      </c>
      <c r="C41" s="23">
        <v>44926</v>
      </c>
      <c r="D41" s="18" t="s">
        <v>89</v>
      </c>
      <c r="E41" s="18" t="s">
        <v>89</v>
      </c>
      <c r="F41" s="18" t="s">
        <v>146</v>
      </c>
      <c r="G41" s="16" t="str">
        <f>+F41</f>
        <v xml:space="preserve">Coordinador  de Planeacion y Operación </v>
      </c>
      <c r="H41" s="16" t="s">
        <v>145</v>
      </c>
      <c r="I41" s="27" t="s">
        <v>127</v>
      </c>
      <c r="J41" s="27" t="s">
        <v>113</v>
      </c>
      <c r="K41" s="27" t="s">
        <v>152</v>
      </c>
      <c r="L41" s="22" t="s">
        <v>100</v>
      </c>
      <c r="M41" s="25" t="s">
        <v>194</v>
      </c>
      <c r="N41" s="18" t="s">
        <v>102</v>
      </c>
      <c r="O41" s="16">
        <v>0</v>
      </c>
      <c r="P41" s="16">
        <v>0</v>
      </c>
      <c r="Q41" s="18" t="s">
        <v>115</v>
      </c>
      <c r="R41" s="18" t="s">
        <v>116</v>
      </c>
      <c r="S41" s="26" t="s">
        <v>117</v>
      </c>
      <c r="T41" s="18" t="s">
        <v>115</v>
      </c>
      <c r="U41" s="18" t="s">
        <v>116</v>
      </c>
      <c r="V41" s="27" t="s">
        <v>165</v>
      </c>
      <c r="W41" s="28" t="str">
        <f t="shared" si="10"/>
        <v xml:space="preserve">salir a la Pacifico Norte por recorrido de supervision de trabajos de reparación de fuga y sustitucioin de bomba </v>
      </c>
      <c r="X41" s="17">
        <v>44922</v>
      </c>
      <c r="Y41" s="17">
        <v>44923</v>
      </c>
      <c r="Z41" s="16">
        <v>35</v>
      </c>
      <c r="AA41" s="16">
        <v>1200</v>
      </c>
      <c r="AB41" s="16">
        <v>2400</v>
      </c>
      <c r="AC41" s="23">
        <f t="shared" si="1"/>
        <v>44924</v>
      </c>
      <c r="AD41" s="21" t="s">
        <v>230</v>
      </c>
      <c r="AF41" s="21" t="s">
        <v>129</v>
      </c>
      <c r="AG41" s="18" t="s">
        <v>142</v>
      </c>
      <c r="AH41" s="24">
        <v>44929</v>
      </c>
      <c r="AI41" s="17">
        <v>44929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hyperlinks>
    <hyperlink ref="AF8" r:id="rId1" xr:uid="{00000000-0004-0000-0000-000000000000}"/>
    <hyperlink ref="AF9" r:id="rId2" xr:uid="{00000000-0004-0000-0000-000001000000}"/>
    <hyperlink ref="AF11" r:id="rId3" xr:uid="{00000000-0004-0000-0000-000002000000}"/>
    <hyperlink ref="AF12" r:id="rId4" xr:uid="{00000000-0004-0000-0000-000003000000}"/>
    <hyperlink ref="AF13" r:id="rId5" xr:uid="{00000000-0004-0000-0000-000004000000}"/>
    <hyperlink ref="AF15" r:id="rId6" xr:uid="{00000000-0004-0000-0000-000005000000}"/>
    <hyperlink ref="AF16" r:id="rId7" xr:uid="{00000000-0004-0000-0000-000006000000}"/>
    <hyperlink ref="AF17" r:id="rId8" xr:uid="{00000000-0004-0000-0000-000007000000}"/>
    <hyperlink ref="AF18" r:id="rId9" xr:uid="{00000000-0004-0000-0000-000008000000}"/>
    <hyperlink ref="AF27" r:id="rId10" xr:uid="{00000000-0004-0000-0000-000009000000}"/>
    <hyperlink ref="AF28" r:id="rId11" xr:uid="{00000000-0004-0000-0000-00000A000000}"/>
    <hyperlink ref="AF20" r:id="rId12" xr:uid="{00000000-0004-0000-0000-00000B000000}"/>
    <hyperlink ref="AF21" r:id="rId13" xr:uid="{00000000-0004-0000-0000-00000C000000}"/>
    <hyperlink ref="AF22" r:id="rId14" xr:uid="{00000000-0004-0000-0000-00000D000000}"/>
    <hyperlink ref="AF29" r:id="rId15" xr:uid="{00000000-0004-0000-0000-00000E000000}"/>
    <hyperlink ref="AF30" r:id="rId16" xr:uid="{00000000-0004-0000-0000-00000F000000}"/>
    <hyperlink ref="AF23" r:id="rId17" xr:uid="{00000000-0004-0000-0000-000010000000}"/>
    <hyperlink ref="AF31" r:id="rId18" xr:uid="{00000000-0004-0000-0000-000011000000}"/>
    <hyperlink ref="AF32" r:id="rId19" xr:uid="{00000000-0004-0000-0000-000012000000}"/>
    <hyperlink ref="AF10" r:id="rId20" xr:uid="{00000000-0004-0000-0000-000013000000}"/>
    <hyperlink ref="AF33" r:id="rId21" xr:uid="{00000000-0004-0000-0000-000014000000}"/>
    <hyperlink ref="AF34" r:id="rId22" xr:uid="{00000000-0004-0000-0000-000015000000}"/>
    <hyperlink ref="AF35" r:id="rId23" xr:uid="{00000000-0004-0000-0000-000016000000}"/>
    <hyperlink ref="AF36" r:id="rId24" xr:uid="{00000000-0004-0000-0000-000017000000}"/>
    <hyperlink ref="AF37" r:id="rId25" xr:uid="{00000000-0004-0000-0000-000018000000}"/>
    <hyperlink ref="AF38" r:id="rId26" xr:uid="{00000000-0004-0000-0000-000019000000}"/>
    <hyperlink ref="AF39" r:id="rId27" xr:uid="{00000000-0004-0000-0000-00001A000000}"/>
    <hyperlink ref="AF25" r:id="rId28" xr:uid="{00000000-0004-0000-0000-00001B000000}"/>
    <hyperlink ref="AF14" r:id="rId29" xr:uid="{00000000-0004-0000-0000-00001C000000}"/>
    <hyperlink ref="AF40" r:id="rId30" xr:uid="{00000000-0004-0000-0000-00001D000000}"/>
    <hyperlink ref="AF41" r:id="rId31" xr:uid="{00000000-0004-0000-0000-00001E000000}"/>
    <hyperlink ref="AF26" r:id="rId32" xr:uid="{00000000-0004-0000-0000-00001F000000}"/>
    <hyperlink ref="AD8" r:id="rId33" xr:uid="{00000000-0004-0000-0000-000020000000}"/>
    <hyperlink ref="AD9" r:id="rId34" xr:uid="{00000000-0004-0000-0000-000021000000}"/>
    <hyperlink ref="AD19" r:id="rId35" xr:uid="{00000000-0004-0000-0000-000022000000}"/>
    <hyperlink ref="AD21" r:id="rId36" xr:uid="{00000000-0004-0000-0000-000023000000}"/>
    <hyperlink ref="AD20" r:id="rId37" xr:uid="{00000000-0004-0000-0000-000024000000}"/>
    <hyperlink ref="AD31" r:id="rId38" xr:uid="{00000000-0004-0000-0000-000025000000}"/>
    <hyperlink ref="AD32" r:id="rId39" xr:uid="{00000000-0004-0000-0000-000026000000}"/>
    <hyperlink ref="AD24" r:id="rId40" xr:uid="{00000000-0004-0000-0000-000027000000}"/>
    <hyperlink ref="AD23" r:id="rId41" xr:uid="{00000000-0004-0000-0000-000028000000}"/>
    <hyperlink ref="AD11" r:id="rId42" xr:uid="{00000000-0004-0000-0000-000029000000}"/>
    <hyperlink ref="AD36" r:id="rId43" xr:uid="{00000000-0004-0000-0000-00002A000000}"/>
    <hyperlink ref="AD12" r:id="rId44" xr:uid="{00000000-0004-0000-0000-00002B000000}"/>
    <hyperlink ref="AD14" r:id="rId45" xr:uid="{00000000-0004-0000-0000-00002C000000}"/>
    <hyperlink ref="AD41" r:id="rId46" xr:uid="{00000000-0004-0000-0000-00002D000000}"/>
    <hyperlink ref="AD17" r:id="rId47" xr:uid="{00000000-0004-0000-0000-00002E000000}"/>
    <hyperlink ref="AD27" r:id="rId48" xr:uid="{00000000-0004-0000-0000-00002F000000}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topLeftCell="A8" workbookViewId="0">
      <selection activeCell="D16" sqref="D16"/>
    </sheetView>
  </sheetViews>
  <sheetFormatPr baseColWidth="10" defaultColWidth="9.140625" defaultRowHeight="15" x14ac:dyDescent="0.25"/>
  <cols>
    <col min="1" max="1" width="4" bestFit="1" customWidth="1"/>
    <col min="2" max="2" width="20.7109375" customWidth="1"/>
    <col min="3" max="3" width="27.7109375" style="2" customWidth="1"/>
    <col min="4" max="4" width="49" customWidth="1"/>
  </cols>
  <sheetData>
    <row r="1" spans="1:4" hidden="1" x14ac:dyDescent="0.25">
      <c r="A1" s="7"/>
      <c r="B1" s="7" t="s">
        <v>6</v>
      </c>
      <c r="C1" s="8" t="s">
        <v>9</v>
      </c>
      <c r="D1" t="s">
        <v>11</v>
      </c>
    </row>
    <row r="2" spans="1:4" hidden="1" x14ac:dyDescent="0.25">
      <c r="A2" s="7"/>
      <c r="B2" s="7" t="s">
        <v>104</v>
      </c>
      <c r="C2" s="8" t="s">
        <v>105</v>
      </c>
      <c r="D2" t="s">
        <v>106</v>
      </c>
    </row>
    <row r="3" spans="1:4" ht="60" x14ac:dyDescent="0.25">
      <c r="A3" s="4" t="s">
        <v>107</v>
      </c>
      <c r="B3" s="4" t="s">
        <v>108</v>
      </c>
      <c r="C3" s="4" t="s">
        <v>109</v>
      </c>
      <c r="D3" s="5" t="s">
        <v>110</v>
      </c>
    </row>
    <row r="4" spans="1:4" x14ac:dyDescent="0.25">
      <c r="A4" s="7">
        <v>1</v>
      </c>
      <c r="B4" s="7" t="s">
        <v>125</v>
      </c>
      <c r="C4" s="8" t="s">
        <v>124</v>
      </c>
      <c r="D4" s="6">
        <v>1200</v>
      </c>
    </row>
    <row r="5" spans="1:4" x14ac:dyDescent="0.25">
      <c r="A5" s="7">
        <v>2</v>
      </c>
      <c r="B5" s="7" t="s">
        <v>125</v>
      </c>
      <c r="C5" s="8" t="s">
        <v>124</v>
      </c>
      <c r="D5" s="6">
        <v>500</v>
      </c>
    </row>
    <row r="6" spans="1:4" x14ac:dyDescent="0.25">
      <c r="A6" s="7">
        <v>3</v>
      </c>
      <c r="B6" s="7" t="s">
        <v>125</v>
      </c>
      <c r="C6" s="8" t="s">
        <v>124</v>
      </c>
      <c r="D6" s="6">
        <v>2340</v>
      </c>
    </row>
    <row r="7" spans="1:4" x14ac:dyDescent="0.25">
      <c r="A7" s="7">
        <v>4</v>
      </c>
      <c r="B7" s="7" t="s">
        <v>125</v>
      </c>
      <c r="C7" s="8" t="s">
        <v>124</v>
      </c>
      <c r="D7" s="6">
        <v>400</v>
      </c>
    </row>
    <row r="8" spans="1:4" x14ac:dyDescent="0.25">
      <c r="A8" s="7">
        <v>5</v>
      </c>
      <c r="B8" s="7" t="s">
        <v>125</v>
      </c>
      <c r="C8" s="8" t="s">
        <v>124</v>
      </c>
      <c r="D8" s="6">
        <v>11600</v>
      </c>
    </row>
    <row r="9" spans="1:4" x14ac:dyDescent="0.25">
      <c r="A9" s="7">
        <v>6</v>
      </c>
      <c r="B9" s="7" t="s">
        <v>125</v>
      </c>
      <c r="C9" s="8" t="s">
        <v>124</v>
      </c>
      <c r="D9" s="6">
        <v>500</v>
      </c>
    </row>
    <row r="10" spans="1:4" x14ac:dyDescent="0.25">
      <c r="A10" s="7">
        <v>7</v>
      </c>
      <c r="B10" s="7" t="s">
        <v>125</v>
      </c>
      <c r="C10" s="8" t="s">
        <v>124</v>
      </c>
      <c r="D10" s="6">
        <v>1872</v>
      </c>
    </row>
    <row r="11" spans="1:4" x14ac:dyDescent="0.25">
      <c r="A11" s="7">
        <v>8</v>
      </c>
      <c r="B11" s="7" t="s">
        <v>125</v>
      </c>
      <c r="C11" s="8" t="s">
        <v>124</v>
      </c>
      <c r="D11" s="6">
        <v>500</v>
      </c>
    </row>
    <row r="12" spans="1:4" x14ac:dyDescent="0.25">
      <c r="A12" s="7">
        <v>9</v>
      </c>
      <c r="B12" s="7" t="s">
        <v>125</v>
      </c>
      <c r="C12" s="8" t="s">
        <v>124</v>
      </c>
      <c r="D12" s="6">
        <v>500</v>
      </c>
    </row>
    <row r="13" spans="1:4" x14ac:dyDescent="0.25">
      <c r="A13" s="7">
        <v>10</v>
      </c>
      <c r="B13" s="7" t="s">
        <v>125</v>
      </c>
      <c r="C13" s="8" t="s">
        <v>124</v>
      </c>
      <c r="D13" s="6">
        <v>1200</v>
      </c>
    </row>
    <row r="14" spans="1:4" x14ac:dyDescent="0.25">
      <c r="A14" s="7">
        <v>11</v>
      </c>
      <c r="B14" s="7" t="s">
        <v>125</v>
      </c>
      <c r="C14" s="8" t="s">
        <v>124</v>
      </c>
      <c r="D14" s="6">
        <v>1872</v>
      </c>
    </row>
    <row r="15" spans="1:4" x14ac:dyDescent="0.25">
      <c r="A15" s="7">
        <v>12</v>
      </c>
      <c r="B15" s="7" t="s">
        <v>125</v>
      </c>
      <c r="C15" s="8" t="s">
        <v>124</v>
      </c>
      <c r="D15" s="6">
        <v>6960</v>
      </c>
    </row>
    <row r="16" spans="1:4" x14ac:dyDescent="0.25">
      <c r="A16" s="7">
        <v>13</v>
      </c>
      <c r="B16" s="7" t="s">
        <v>125</v>
      </c>
      <c r="C16" s="8" t="s">
        <v>124</v>
      </c>
      <c r="D16" s="6">
        <v>936</v>
      </c>
    </row>
    <row r="17" spans="1:4" x14ac:dyDescent="0.25">
      <c r="A17" s="7">
        <v>14</v>
      </c>
      <c r="B17" s="7" t="s">
        <v>125</v>
      </c>
      <c r="C17" s="8" t="s">
        <v>124</v>
      </c>
      <c r="D17" s="6">
        <v>936</v>
      </c>
    </row>
    <row r="18" spans="1:4" x14ac:dyDescent="0.25">
      <c r="A18" s="7">
        <v>15</v>
      </c>
      <c r="B18" s="7" t="s">
        <v>125</v>
      </c>
      <c r="C18" s="8" t="s">
        <v>124</v>
      </c>
      <c r="D18" s="6">
        <v>936</v>
      </c>
    </row>
    <row r="19" spans="1:4" x14ac:dyDescent="0.25">
      <c r="A19" s="7">
        <v>16</v>
      </c>
      <c r="B19" s="7" t="s">
        <v>125</v>
      </c>
      <c r="C19" s="8" t="s">
        <v>124</v>
      </c>
      <c r="D19" s="6">
        <v>1872</v>
      </c>
    </row>
    <row r="20" spans="1:4" x14ac:dyDescent="0.25">
      <c r="A20" s="7">
        <v>17</v>
      </c>
      <c r="B20" s="7" t="s">
        <v>125</v>
      </c>
      <c r="C20" s="8" t="s">
        <v>124</v>
      </c>
      <c r="D20" s="6">
        <v>2320</v>
      </c>
    </row>
    <row r="21" spans="1:4" x14ac:dyDescent="0.25">
      <c r="A21" s="7">
        <v>18</v>
      </c>
      <c r="B21" s="7" t="s">
        <v>125</v>
      </c>
      <c r="C21" s="8" t="s">
        <v>124</v>
      </c>
      <c r="D21" s="6">
        <v>1750</v>
      </c>
    </row>
    <row r="22" spans="1:4" x14ac:dyDescent="0.25">
      <c r="A22" s="7">
        <v>19</v>
      </c>
      <c r="B22" s="7" t="s">
        <v>125</v>
      </c>
      <c r="C22" s="8" t="s">
        <v>124</v>
      </c>
      <c r="D22" s="6">
        <v>1287</v>
      </c>
    </row>
    <row r="23" spans="1:4" x14ac:dyDescent="0.25">
      <c r="A23" s="7">
        <v>20</v>
      </c>
      <c r="B23" s="7" t="s">
        <v>125</v>
      </c>
      <c r="C23" s="8" t="s">
        <v>124</v>
      </c>
      <c r="D23" s="6">
        <v>2320</v>
      </c>
    </row>
    <row r="24" spans="1:4" x14ac:dyDescent="0.25">
      <c r="A24" s="7">
        <v>21</v>
      </c>
      <c r="B24" s="7" t="s">
        <v>125</v>
      </c>
      <c r="C24" s="8" t="s">
        <v>124</v>
      </c>
      <c r="D24" s="6">
        <v>500</v>
      </c>
    </row>
    <row r="25" spans="1:4" x14ac:dyDescent="0.25">
      <c r="A25" s="7">
        <v>22</v>
      </c>
      <c r="B25" s="7" t="s">
        <v>125</v>
      </c>
      <c r="C25" s="8" t="s">
        <v>124</v>
      </c>
      <c r="D25" s="6">
        <v>500</v>
      </c>
    </row>
    <row r="26" spans="1:4" x14ac:dyDescent="0.25">
      <c r="A26" s="7">
        <v>23</v>
      </c>
      <c r="B26" s="7" t="s">
        <v>125</v>
      </c>
      <c r="C26" s="8" t="s">
        <v>124</v>
      </c>
      <c r="D26" s="6">
        <v>500</v>
      </c>
    </row>
    <row r="27" spans="1:4" x14ac:dyDescent="0.25">
      <c r="A27" s="7">
        <v>24</v>
      </c>
      <c r="B27" s="7" t="s">
        <v>125</v>
      </c>
      <c r="C27" s="8" t="s">
        <v>124</v>
      </c>
      <c r="D27" s="6">
        <v>1287</v>
      </c>
    </row>
    <row r="28" spans="1:4" x14ac:dyDescent="0.25">
      <c r="A28" s="7">
        <v>25</v>
      </c>
      <c r="B28" s="7" t="s">
        <v>125</v>
      </c>
      <c r="C28" s="8" t="s">
        <v>124</v>
      </c>
      <c r="D28" s="6">
        <v>1872</v>
      </c>
    </row>
    <row r="29" spans="1:4" x14ac:dyDescent="0.25">
      <c r="A29" s="7">
        <v>26</v>
      </c>
      <c r="B29" s="7" t="s">
        <v>125</v>
      </c>
      <c r="C29" s="8" t="s">
        <v>124</v>
      </c>
      <c r="D29" s="6">
        <v>500</v>
      </c>
    </row>
    <row r="30" spans="1:4" x14ac:dyDescent="0.25">
      <c r="A30" s="7">
        <v>27</v>
      </c>
      <c r="B30" s="7" t="s">
        <v>125</v>
      </c>
      <c r="C30" s="8" t="s">
        <v>124</v>
      </c>
      <c r="D30" s="6">
        <v>400</v>
      </c>
    </row>
    <row r="31" spans="1:4" x14ac:dyDescent="0.25">
      <c r="A31" s="7">
        <v>28</v>
      </c>
      <c r="B31" s="7" t="s">
        <v>125</v>
      </c>
      <c r="C31" s="8" t="s">
        <v>124</v>
      </c>
      <c r="D31" s="6">
        <v>500</v>
      </c>
    </row>
    <row r="32" spans="1:4" x14ac:dyDescent="0.25">
      <c r="A32" s="7">
        <v>29</v>
      </c>
      <c r="B32" s="7" t="s">
        <v>125</v>
      </c>
      <c r="C32" s="8" t="s">
        <v>124</v>
      </c>
      <c r="D32" s="6">
        <v>1200</v>
      </c>
    </row>
    <row r="33" spans="1:4" x14ac:dyDescent="0.25">
      <c r="A33" s="7">
        <v>31</v>
      </c>
      <c r="B33" s="7" t="s">
        <v>125</v>
      </c>
      <c r="C33" s="8" t="s">
        <v>124</v>
      </c>
      <c r="D33" s="6">
        <v>850</v>
      </c>
    </row>
    <row r="34" spans="1:4" x14ac:dyDescent="0.25">
      <c r="A34" s="7">
        <v>32</v>
      </c>
      <c r="B34" s="7" t="s">
        <v>125</v>
      </c>
      <c r="C34" s="8" t="s">
        <v>124</v>
      </c>
      <c r="D34" s="6">
        <v>850</v>
      </c>
    </row>
    <row r="35" spans="1:4" x14ac:dyDescent="0.25">
      <c r="A35">
        <v>33</v>
      </c>
      <c r="B35" s="7" t="s">
        <v>125</v>
      </c>
      <c r="C35" s="8" t="s">
        <v>124</v>
      </c>
      <c r="D35" s="2">
        <v>1750</v>
      </c>
    </row>
    <row r="36" spans="1:4" x14ac:dyDescent="0.25">
      <c r="A36">
        <v>34</v>
      </c>
      <c r="B36" s="7" t="s">
        <v>125</v>
      </c>
      <c r="C36" s="8" t="s">
        <v>124</v>
      </c>
      <c r="D36" s="2">
        <v>500</v>
      </c>
    </row>
    <row r="37" spans="1:4" x14ac:dyDescent="0.25">
      <c r="A37">
        <v>35</v>
      </c>
      <c r="B37" s="7" t="s">
        <v>125</v>
      </c>
      <c r="C37" s="8" t="s">
        <v>124</v>
      </c>
      <c r="D37" s="2">
        <v>1200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5.140625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3" t="s">
        <v>123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  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2021-07-10T16:31:07Z</cp:lastPrinted>
  <dcterms:created xsi:type="dcterms:W3CDTF">2021-04-05T19:20:01Z</dcterms:created>
  <dcterms:modified xsi:type="dcterms:W3CDTF">2023-03-01T18:56:31Z</dcterms:modified>
</cp:coreProperties>
</file>