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ADMINISTRACION 1er y 2do trimestre 2021\VIATICOS\OFICIOS DE COMISION\"/>
    </mc:Choice>
  </mc:AlternateContent>
  <xr:revisionPtr revIDLastSave="0" documentId="13_ncr:1_{2FA73226-12FD-4AAE-B542-047D906704B2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 " sheetId="8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_xlnm._FilterDatabase" localSheetId="0" hidden="1">'Reporte de Formatos '!$A$7:$AJ$99</definedName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W21" i="8" l="1"/>
  <c r="AC21" i="8"/>
  <c r="AC9" i="8" l="1"/>
  <c r="AC10" i="8"/>
  <c r="AC11" i="8"/>
  <c r="AC13" i="8"/>
  <c r="AC14" i="8"/>
  <c r="AC15" i="8"/>
  <c r="AC16" i="8"/>
  <c r="AC17" i="8"/>
  <c r="AC18" i="8"/>
  <c r="AC19" i="8"/>
  <c r="AC20" i="8"/>
  <c r="AC22" i="8"/>
  <c r="AC23" i="8"/>
  <c r="AC24" i="8"/>
  <c r="AC25" i="8"/>
  <c r="AC26" i="8"/>
  <c r="AC27" i="8"/>
  <c r="AC28" i="8"/>
  <c r="AC29" i="8"/>
  <c r="AC30" i="8"/>
  <c r="AC31" i="8"/>
  <c r="AC32" i="8"/>
  <c r="AC33" i="8"/>
  <c r="AC34" i="8"/>
  <c r="AC35" i="8"/>
  <c r="AC36" i="8"/>
  <c r="AC37" i="8"/>
  <c r="AC38" i="8"/>
  <c r="AC39" i="8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8" i="8"/>
  <c r="W9" i="8"/>
  <c r="W10" i="8"/>
  <c r="W11" i="8"/>
  <c r="W12" i="8"/>
  <c r="W13" i="8"/>
  <c r="W14" i="8"/>
  <c r="W15" i="8"/>
  <c r="W16" i="8"/>
  <c r="W17" i="8"/>
  <c r="W18" i="8"/>
  <c r="W19" i="8"/>
  <c r="W20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8" i="8"/>
  <c r="AB29" i="8" l="1"/>
  <c r="Y12" i="8"/>
  <c r="AC12" i="8" s="1"/>
  <c r="AA54" i="8"/>
  <c r="AB53" i="8"/>
  <c r="AA52" i="8"/>
  <c r="AA51" i="8"/>
  <c r="AA43" i="8"/>
  <c r="AA42" i="8"/>
  <c r="AA17" i="8"/>
  <c r="AA16" i="8"/>
  <c r="AB15" i="8"/>
  <c r="AB14" i="8"/>
  <c r="AA9" i="8"/>
  <c r="AA8" i="8"/>
  <c r="AA96" i="8"/>
  <c r="W96" i="8"/>
  <c r="AA95" i="8"/>
  <c r="W95" i="8"/>
  <c r="AB94" i="8"/>
  <c r="W94" i="8"/>
  <c r="AB93" i="8"/>
  <c r="W93" i="8"/>
  <c r="AB92" i="8"/>
  <c r="W92" i="8"/>
  <c r="AB91" i="8"/>
  <c r="W91" i="8"/>
  <c r="AB90" i="8"/>
  <c r="W90" i="8"/>
  <c r="AB89" i="8"/>
  <c r="W89" i="8"/>
  <c r="AB88" i="8"/>
  <c r="W88" i="8"/>
  <c r="AB87" i="8"/>
  <c r="W87" i="8"/>
  <c r="AB86" i="8"/>
  <c r="W86" i="8"/>
  <c r="AB85" i="8"/>
  <c r="W85" i="8"/>
  <c r="AB84" i="8"/>
  <c r="W84" i="8"/>
  <c r="AB83" i="8"/>
  <c r="W83" i="8"/>
  <c r="AB82" i="8"/>
  <c r="W82" i="8"/>
  <c r="AB81" i="8"/>
  <c r="W81" i="8"/>
  <c r="AB80" i="8"/>
  <c r="AC80" i="8" s="1"/>
  <c r="Y80" i="8"/>
  <c r="W80" i="8"/>
  <c r="AB79" i="8"/>
  <c r="AC79" i="8" s="1"/>
  <c r="Y79" i="8"/>
  <c r="W79" i="8"/>
  <c r="AB78" i="8"/>
  <c r="AC78" i="8" s="1"/>
  <c r="Y78" i="8"/>
  <c r="W78" i="8"/>
  <c r="AB77" i="8"/>
  <c r="AC77" i="8" s="1"/>
  <c r="Y77" i="8"/>
  <c r="W77" i="8"/>
  <c r="AB76" i="8"/>
  <c r="AC76" i="8" s="1"/>
  <c r="Y76" i="8"/>
  <c r="W76" i="8"/>
  <c r="AB75" i="8"/>
  <c r="AC75" i="8" s="1"/>
  <c r="Y75" i="8"/>
  <c r="W75" i="8"/>
  <c r="AB74" i="8"/>
  <c r="AC74" i="8" s="1"/>
  <c r="Y74" i="8"/>
  <c r="W74" i="8"/>
  <c r="AB73" i="8"/>
  <c r="W73" i="8"/>
  <c r="AB72" i="8"/>
  <c r="W72" i="8"/>
  <c r="AB71" i="8"/>
  <c r="W71" i="8"/>
  <c r="AB70" i="8"/>
  <c r="AC70" i="8" s="1"/>
  <c r="Y70" i="8"/>
  <c r="W70" i="8"/>
  <c r="AB69" i="8"/>
  <c r="AC69" i="8" s="1"/>
  <c r="Y69" i="8"/>
  <c r="W69" i="8"/>
  <c r="AB68" i="8"/>
  <c r="AC68" i="8" s="1"/>
  <c r="Y68" i="8"/>
  <c r="W68" i="8"/>
  <c r="AB67" i="8"/>
  <c r="AC67" i="8" s="1"/>
  <c r="Y67" i="8"/>
  <c r="W67" i="8"/>
  <c r="AB66" i="8"/>
  <c r="AC66" i="8" s="1"/>
  <c r="Y66" i="8"/>
  <c r="W66" i="8"/>
  <c r="AB65" i="8"/>
  <c r="AC65" i="8" s="1"/>
  <c r="Y65" i="8"/>
  <c r="W65" i="8"/>
  <c r="AB64" i="8"/>
  <c r="AC64" i="8" s="1"/>
  <c r="Y64" i="8"/>
  <c r="W64" i="8"/>
  <c r="AB63" i="8"/>
  <c r="AC63" i="8" s="1"/>
  <c r="Y63" i="8"/>
  <c r="W63" i="8"/>
  <c r="AB62" i="8"/>
  <c r="AC62" i="8" s="1"/>
  <c r="Y62" i="8"/>
  <c r="W62" i="8"/>
  <c r="AB61" i="8"/>
  <c r="AC61" i="8" s="1"/>
  <c r="Y61" i="8"/>
  <c r="W61" i="8"/>
  <c r="W60" i="8"/>
  <c r="W59" i="8"/>
  <c r="W58" i="8"/>
  <c r="W57" i="8"/>
  <c r="W56" i="8"/>
  <c r="W55" i="8"/>
</calcChain>
</file>

<file path=xl/sharedStrings.xml><?xml version="1.0" encoding="utf-8"?>
<sst xmlns="http://schemas.openxmlformats.org/spreadsheetml/2006/main" count="2169" uniqueCount="388">
  <si>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</si>
  <si>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</si>
  <si>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</si>
  <si>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</si>
  <si>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</si>
  <si>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</si>
  <si>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</si>
  <si>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</si>
  <si>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</si>
  <si>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</si>
  <si>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</si>
  <si>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</si>
  <si>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</si>
  <si>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</si>
  <si>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</si>
  <si>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</si>
  <si>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</si>
  <si>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</si>
  <si>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</si>
  <si>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</si>
  <si>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</si>
  <si>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</si>
  <si>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</si>
  <si>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</si>
  <si>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</si>
  <si>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</si>
  <si>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</si>
  <si>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</si>
  <si>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</si>
  <si>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</si>
  <si>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</si>
  <si>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</si>
  <si>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</si>
  <si>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</si>
  <si>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</si>
  <si>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</si>
  <si>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</si>
  <si>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</si>
  <si>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</si>
  <si>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</si>
  <si>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</si>
  <si>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</si>
  <si>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</si>
  <si>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</si>
  <si>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</si>
  <si>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</si>
  <si>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</si>
  <si>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</si>
  <si>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</si>
  <si>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</si>
  <si>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</si>
  <si>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</si>
  <si>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</si>
  <si>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</si>
  <si>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</si>
  <si>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</si>
  <si>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</si>
  <si>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</si>
  <si>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</si>
  <si>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</si>
  <si>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</si>
  <si>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</si>
  <si>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</si>
  <si>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</si>
  <si>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</si>
  <si>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</si>
  <si>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</si>
  <si>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</si>
  <si>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</si>
  <si>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</si>
  <si>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</si>
  <si>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</si>
  <si>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</si>
  <si>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</si>
  <si>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</si>
  <si>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</si>
  <si>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</si>
  <si>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</si>
  <si>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</si>
  <si>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</si>
  <si>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</si>
  <si>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</si>
  <si>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</si>
  <si>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</si>
  <si>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</si>
  <si>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</si>
  <si>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</si>
  <si>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</si>
  <si>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</si>
  <si>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</si>
  <si>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</si>
  <si>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</si>
  <si>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</si>
  <si>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</si>
  <si>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</si>
  <si>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</si>
  <si>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</si>
  <si>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</si>
  <si>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</si>
  <si>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</si>
  <si>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</si>
  <si>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</si>
  <si>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</si>
  <si>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</si>
  <si>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</si>
  <si>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</si>
  <si>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</si>
  <si>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</si>
  <si>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</si>
  <si>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</si>
  <si>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</si>
  <si>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</si>
  <si>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</si>
  <si>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</si>
  <si>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Director</t>
  </si>
  <si>
    <t>Director de Planeación y Desarrollo Hidraulico</t>
  </si>
  <si>
    <t>Dirección de Planeación y Desarrollo Hidraulico</t>
  </si>
  <si>
    <t>Carlos</t>
  </si>
  <si>
    <t>Villavicencio</t>
  </si>
  <si>
    <t>Aguilar</t>
  </si>
  <si>
    <t xml:space="preserve">Salida por supervision de obra </t>
  </si>
  <si>
    <t>Mexico</t>
  </si>
  <si>
    <t>Baja California Sur</t>
  </si>
  <si>
    <t xml:space="preserve">Santa Rosalia </t>
  </si>
  <si>
    <t xml:space="preserve">Guerrero Negro </t>
  </si>
  <si>
    <t>https://393b2f52-2950-48bd-b284-9c5553fc718b.usrfiles.com/ugd/393b2f_514f1731100d4fa6a3e728d8c5674945.pdf</t>
  </si>
  <si>
    <t>Auxiliar de Servicios</t>
  </si>
  <si>
    <t xml:space="preserve">Juan Jesus </t>
  </si>
  <si>
    <t xml:space="preserve">Osuna </t>
  </si>
  <si>
    <t xml:space="preserve">Murillo </t>
  </si>
  <si>
    <t>https://393b2f52-2950-48bd-b284-9c5553fc718b.usrfiles.com/ugd/393b2f_de6421e5edf7486b9ca92d35dc222039.pdf</t>
  </si>
  <si>
    <t>Director General</t>
  </si>
  <si>
    <t>Dirección General</t>
  </si>
  <si>
    <t>Gerardo Alejandro</t>
  </si>
  <si>
    <t>Colorado</t>
  </si>
  <si>
    <t>Betanzos</t>
  </si>
  <si>
    <t>Revision tecnica y administrativa de sistemas</t>
  </si>
  <si>
    <t>Guerrero Negro</t>
  </si>
  <si>
    <t>https://393b2f52-2950-48bd-b284-9c5553fc718b.usrfiles.com/ugd/393b2f_b0b0553b44204d0685a08305efce837c.pdf</t>
  </si>
  <si>
    <t>Auxiliar de servicios</t>
  </si>
  <si>
    <t>Jefe del Departamento de Contabilida</t>
  </si>
  <si>
    <t>Direccion de Administración y Finanzas</t>
  </si>
  <si>
    <t>Ramon Cesar</t>
  </si>
  <si>
    <t>Peralta</t>
  </si>
  <si>
    <t>https://393b2f52-2950-48bd-b284-9c5553fc718b.usrfiles.com/ugd/393b2f_579bef283d8949f4860153100e8fe1d7.pdf</t>
  </si>
  <si>
    <t>Director de Administración y Finanzas</t>
  </si>
  <si>
    <t xml:space="preserve">Joel </t>
  </si>
  <si>
    <t xml:space="preserve">Lopez </t>
  </si>
  <si>
    <t>https://393b2f52-2950-48bd-b284-9c5553fc718b.usrfiles.com/ugd/393b2f_c067f3db40084688955c4e069b2552cd.pdf</t>
  </si>
  <si>
    <t xml:space="preserve">Auxiliar </t>
  </si>
  <si>
    <t xml:space="preserve">Area comercial </t>
  </si>
  <si>
    <t>Mario Alberto</t>
  </si>
  <si>
    <t>Serna</t>
  </si>
  <si>
    <t>Rosas</t>
  </si>
  <si>
    <t xml:space="preserve">Entrega de documentacion y revision administrativa </t>
  </si>
  <si>
    <t xml:space="preserve">Villa Alberto </t>
  </si>
  <si>
    <t>https://393b2f52-2950-48bd-b284-9c5553fc718b.usrfiles.com/ugd/393b2f_1d19b3904f074ce497835caef7bfecec.pdf</t>
  </si>
  <si>
    <t xml:space="preserve">Revision administrativa y Tecnica </t>
  </si>
  <si>
    <t>https://393b2f52-2950-48bd-b284-9c5553fc718b.usrfiles.com/ugd/393b2f_a0593f8489534e1a9a82539263b032de.pdf</t>
  </si>
  <si>
    <t>https://393b2f52-2950-48bd-b284-9c5553fc718b.usrfiles.com/ugd/393b2f_2582336f415e4acb8452935cd8e6f24c.pdf</t>
  </si>
  <si>
    <t>https://393b2f52-2950-48bd-b284-9c5553fc718b.usrfiles.com/ugd/393b2f_16dcff1b32b24f20bbd6aeddd71fe368.pdf</t>
  </si>
  <si>
    <t xml:space="preserve">Trabajo de instalacion de equipo de bombeo en pozo cadena </t>
  </si>
  <si>
    <t xml:space="preserve">San Ignacio </t>
  </si>
  <si>
    <t>https://393b2f52-2950-48bd-b284-9c5553fc718b.usrfiles.com/ugd/393b2f_beb810ced7854882a8582d593b2591bc.pdf</t>
  </si>
  <si>
    <t xml:space="preserve">Operación y Mantenimiento </t>
  </si>
  <si>
    <t xml:space="preserve">Carlos Eduardo </t>
  </si>
  <si>
    <t>Higuera</t>
  </si>
  <si>
    <t>Cañedo</t>
  </si>
  <si>
    <t xml:space="preserve">Yave Isac </t>
  </si>
  <si>
    <t xml:space="preserve">Gorosave </t>
  </si>
  <si>
    <t>Carrillo</t>
  </si>
  <si>
    <t>Supervision de Obra Laguna de Oxidacion</t>
  </si>
  <si>
    <t>https://393b2f52-2950-48bd-b284-9c5553fc718b.usrfiles.com/ugd/393b2f_ec28ceb31ba94315a08f9c94f8fd3c6a.pdf</t>
  </si>
  <si>
    <t>https://393b2f52-2950-48bd-b284-9c5553fc718b.usrfiles.com/ugd/393b2f_52648e4bf8d14dd1b598ba1d0422cb20.pdf</t>
  </si>
  <si>
    <t>https://393b2f52-2950-48bd-b284-9c5553fc718b.usrfiles.com/ugd/393b2f_b678dcc368f24af686b19a6f03cdcb29.pdf</t>
  </si>
  <si>
    <t>Auxiliar de Recursos Humanos</t>
  </si>
  <si>
    <t>Direccion de Recursos Humanos</t>
  </si>
  <si>
    <t xml:space="preserve">Silvia Arely </t>
  </si>
  <si>
    <t xml:space="preserve">Camarena </t>
  </si>
  <si>
    <t>Arce</t>
  </si>
  <si>
    <t>Implementacion de cursos recomendado por CNDH</t>
  </si>
  <si>
    <t xml:space="preserve">villa Alberto </t>
  </si>
  <si>
    <t>https://393b2f52-2950-48bd-b284-9c5553fc718b.usrfiles.com/ugd/393b2f_ce89b44103fe4c87a84ed29d146b3f3f.pdf</t>
  </si>
  <si>
    <t>https://393b2f52-2950-48bd-b284-9c5553fc718b.usrfiles.com/ugd/393b2f_39d33b92782b46febf2b20c20d10d002.pdf</t>
  </si>
  <si>
    <t>https://393b2f52-2950-48bd-b284-9c5553fc718b.usrfiles.com/ugd/393b2f_a8e1660e73c945fd8e30ca5671233e27.pdf</t>
  </si>
  <si>
    <t xml:space="preserve">Recorrido con el Presidente Municipal </t>
  </si>
  <si>
    <t>https://393b2f52-2950-48bd-b284-9c5553fc718b.usrfiles.com/ugd/393b2f_d2fd20b660a042fba7c40aca0114ef26.pdf</t>
  </si>
  <si>
    <t>https://393b2f52-2950-48bd-b284-9c5553fc718b.usrfiles.com/ugd/393b2f_e48de13d51694ed7a4157ff8c79e3aa7.pdf</t>
  </si>
  <si>
    <t>https://393b2f52-2950-48bd-b284-9c5553fc718b.usrfiles.com/ugd/393b2f_679b9087dfd7498a80bb0d68204d5376.pdf</t>
  </si>
  <si>
    <t xml:space="preserve">Traslado de equipo de computo </t>
  </si>
  <si>
    <t xml:space="preserve">La Paz </t>
  </si>
  <si>
    <t>https://393b2f52-2950-48bd-b284-9c5553fc718b.usrfiles.com/ugd/393b2f_e99b1deec68e4f55869ab9d6b500f341.pdf</t>
  </si>
  <si>
    <t xml:space="preserve">Tranajos de reparacion de fugas </t>
  </si>
  <si>
    <t xml:space="preserve">Bonfil </t>
  </si>
  <si>
    <t>https://393b2f52-2950-48bd-b284-9c5553fc718b.usrfiles.com/ugd/393b2f_ac4af1d8d4ec4f36a37e0b088b8acdc2.pdf</t>
  </si>
  <si>
    <t xml:space="preserve">Supervision tecnica </t>
  </si>
  <si>
    <t>https://393b2f52-2950-48bd-b284-9c5553fc718b.usrfiles.com/ugd/393b2f_12675596286340a4b0b58de061c8ac40.pdf</t>
  </si>
  <si>
    <t>Auxiliar</t>
  </si>
  <si>
    <t xml:space="preserve">Auxiliar comercial </t>
  </si>
  <si>
    <t xml:space="preserve">Yesenia </t>
  </si>
  <si>
    <t>Perez</t>
  </si>
  <si>
    <t xml:space="preserve">Rubio </t>
  </si>
  <si>
    <t xml:space="preserve">Revision administrativa </t>
  </si>
  <si>
    <t>https://393b2f52-2950-48bd-b284-9c5553fc718b.usrfiles.com/ugd/393b2f_bea2351c01b947689201d46bf3fe56b7.pdf</t>
  </si>
  <si>
    <t>Entrega de material para instalacion de medidores</t>
  </si>
  <si>
    <t xml:space="preserve">Punta Abreojos y La Bocana </t>
  </si>
  <si>
    <t>https://393b2f52-2950-48bd-b284-9c5553fc718b.usrfiles.com/ugd/393b2f_a4e87bcbc332496dbb54f40087639576.pdf</t>
  </si>
  <si>
    <t>https://393b2f52-2950-48bd-b284-9c5553fc718b.usrfiles.com/ugd/393b2f_c96193e5f9d843a881976cd7b2138476.pdf</t>
  </si>
  <si>
    <t>https://393b2f52-2950-48bd-b284-9c5553fc718b.usrfiles.com/ugd/393b2f_c7f98d4a3ed84c429a8488fdac71573c.pdf</t>
  </si>
  <si>
    <t>Visita a las oficinas del sistema sapa Loreto</t>
  </si>
  <si>
    <t xml:space="preserve">loreto </t>
  </si>
  <si>
    <t>https://393b2f52-2950-48bd-b284-9c5553fc718b.usrfiles.com/ugd/393b2f_9151964ab9bb43fbb35d9bc3da994604.pdf</t>
  </si>
  <si>
    <t xml:space="preserve">Directora </t>
  </si>
  <si>
    <t>Director de Recursos Humanos</t>
  </si>
  <si>
    <t>Sirenia Guadalupe</t>
  </si>
  <si>
    <t>Moreno</t>
  </si>
  <si>
    <t>Garcia</t>
  </si>
  <si>
    <t xml:space="preserve">Visita Administrativa </t>
  </si>
  <si>
    <t xml:space="preserve">Bahia tortugas y Bahia Asuncion </t>
  </si>
  <si>
    <t>https://393b2f52-2950-48bd-b284-9c5553fc718b.usrfiles.com/ugd/393b2f_18dcc0f5bbb94b23a4c54658a112fbe7.pdf</t>
  </si>
  <si>
    <t>https://393b2f52-2950-48bd-b284-9c5553fc718b.usrfiles.com/ugd/393b2f_d3a04a1a14514befbd25eb6fd3baddec.pdf</t>
  </si>
  <si>
    <t>Directora de Cultura del Agua</t>
  </si>
  <si>
    <t>Dirección de Cultura del Agua</t>
  </si>
  <si>
    <t xml:space="preserve">Maria Teresa </t>
  </si>
  <si>
    <t xml:space="preserve">Andrade </t>
  </si>
  <si>
    <t>Marin</t>
  </si>
  <si>
    <t>https://393b2f52-2950-48bd-b284-9c5553fc718b.usrfiles.com/ugd/393b2f_2711ee3e1b2f45f3a547268055966366.pdf</t>
  </si>
  <si>
    <t>https://393b2f52-2950-48bd-b284-9c5553fc718b.usrfiles.com/ugd/393b2f_15a49646e02b47b0af6009e0f6be6ac2.pdf</t>
  </si>
  <si>
    <t xml:space="preserve">Traslado de material para instalacion de medidores y revision tecnica </t>
  </si>
  <si>
    <t xml:space="preserve">Punta Abrojos y Bocana </t>
  </si>
  <si>
    <t>https://393b2f52-2950-48bd-b284-9c5553fc718b.usrfiles.com/ugd/393b2f_31a5672fe03446a88c6bef9a2cd55316.pdf</t>
  </si>
  <si>
    <t>Entrega de cuentas publicas de los meses Septiembre, Octubre y Noviembre</t>
  </si>
  <si>
    <t>La Paz</t>
  </si>
  <si>
    <t>https://393b2f52-2950-48bd-b284-9c5553fc718b.usrfiles.com/ugd/393b2f_2898f21a24b24c03b9d7780dcc1a286f.pdf</t>
  </si>
  <si>
    <t>https://393b2f52-2950-48bd-b284-9c5553fc718b.usrfiles.com/ugd/393b2f_7b67c35d23f14bd3b0b634d5a51d9ddd.pdf</t>
  </si>
  <si>
    <t>https://393b2f52-2950-48bd-b284-9c5553fc718b.usrfiles.com/ugd/393b2f_ce56ae14b4ae4b968f27c75bdb7e5f6b.pdf</t>
  </si>
  <si>
    <t xml:space="preserve">Recorrido de supervision por acueducto Pacifico Norte </t>
  </si>
  <si>
    <t xml:space="preserve">Bahia Asuncion </t>
  </si>
  <si>
    <t>https://393b2f52-2950-48bd-b284-9c5553fc718b.usrfiles.com/ugd/393b2f_39fd0fc7112e493db11bd5a07c8c7d7b.pdf</t>
  </si>
  <si>
    <t>https://393b2f52-2950-48bd-b284-9c5553fc718b.usrfiles.com/ugd/393b2f_0ce069a90c634bec849069d291d5fe5a.pdf</t>
  </si>
  <si>
    <t xml:space="preserve">Traslado de Rotomartillo </t>
  </si>
  <si>
    <t>https://393b2f52-2950-48bd-b284-9c5553fc718b.usrfiles.com/ugd/393b2f_8291388df4874692ae68d3c989e08e4b.pdf</t>
  </si>
  <si>
    <t>Traslado por entrega de equipos</t>
  </si>
  <si>
    <t xml:space="preserve">San Ignacio y Villa Alberto </t>
  </si>
  <si>
    <t>https://393b2f52-2950-48bd-b284-9c5553fc718b.usrfiles.com/ugd/393b2f_56b901ecb617452a811d32569c3fd2b0.pdf</t>
  </si>
  <si>
    <t>https://393b2f52-2950-48bd-b284-9c5553fc718b.usrfiles.com/ugd/393b2f_82fc36a28824403fad7a355b1faa01f3.pdf</t>
  </si>
  <si>
    <t xml:space="preserve">Recaudacion de Ingresos </t>
  </si>
  <si>
    <t>https://393b2f52-2950-48bd-b284-9c5553fc718b.usrfiles.com/ugd/393b2f_9a2a710772934cd597c78f90f862ec3a.pdf</t>
  </si>
  <si>
    <t>https://393b2f52-2950-48bd-b284-9c5553fc718b.usrfiles.com/ugd/393b2f_ee25139e63bc4ebea508573de90f50ad.pdf</t>
  </si>
  <si>
    <t>Jefe de Area</t>
  </si>
  <si>
    <t>Jefe Unidad de Transparencia</t>
  </si>
  <si>
    <t>Unidad de Transparencia</t>
  </si>
  <si>
    <t>Elias</t>
  </si>
  <si>
    <t xml:space="preserve">Revision Administrativa </t>
  </si>
  <si>
    <t>https://393b2f52-2950-48bd-b284-9c5553fc718b.usrfiles.com/ugd/393b2f_91ef5cf34359407fa5d2751bca3bf01e.pdf</t>
  </si>
  <si>
    <t>Direccion de Area comercial</t>
  </si>
  <si>
    <t xml:space="preserve">Noyra Ived </t>
  </si>
  <si>
    <t>https://393b2f52-2950-48bd-b284-9c5553fc718b.usrfiles.com/ugd/393b2f_587001c080644d7f8c30f6501f870d5b.pdf</t>
  </si>
  <si>
    <t xml:space="preserve">SALIDA A LAS COMUNIDAD DE SAN IGNACIO Y BONFIL PARA RECAUDACIÓN DE INGRESOS.. </t>
  </si>
  <si>
    <t>https://393b2f52-2950-48bd-b284-9c5553fc718b.usrfiles.com/ugd/393b2f_14c6649ea8d145e697ec564414752f67.pdf</t>
  </si>
  <si>
    <t>Dirección de Administración y Finanzas</t>
  </si>
  <si>
    <t>https://static.wixstatic.com/ugd/393b2f_09647d07c9db47089649a2ac136e14f5.pdf</t>
  </si>
  <si>
    <t xml:space="preserve">VIATICOS </t>
  </si>
  <si>
    <t xml:space="preserve">SIN IDENTIFICADOR </t>
  </si>
  <si>
    <t xml:space="preserve">Sanchez </t>
  </si>
  <si>
    <t xml:space="preserve">Gonzalez </t>
  </si>
  <si>
    <t xml:space="preserve">Revision de  equipo de computo </t>
  </si>
  <si>
    <t xml:space="preserve">Fuerte </t>
  </si>
  <si>
    <t>Jerez</t>
  </si>
  <si>
    <t xml:space="preserve">Directora de Area Comercial </t>
  </si>
  <si>
    <t>Salida para capacitar al personal en toma de lectura de medidores y facturación.</t>
  </si>
  <si>
    <t xml:space="preserve">Oscar leonel </t>
  </si>
  <si>
    <t xml:space="preserve">entrega de documentación ante la comisión estatal del agua. </t>
  </si>
  <si>
    <t xml:space="preserve">reunion administrativa </t>
  </si>
  <si>
    <t xml:space="preserve">Heroica Mulege </t>
  </si>
  <si>
    <t xml:space="preserve">Jose Ernesto </t>
  </si>
  <si>
    <t xml:space="preserve">Punta Abreojos </t>
  </si>
  <si>
    <t xml:space="preserve">Esther Michelle </t>
  </si>
  <si>
    <t>reparación de fuga tubo de 12 “.</t>
  </si>
  <si>
    <t xml:space="preserve">Atanacio Baltazar </t>
  </si>
  <si>
    <t xml:space="preserve">Alejandro </t>
  </si>
  <si>
    <t>revision tecnica de de los equipo de rebombeo</t>
  </si>
  <si>
    <t xml:space="preserve">Visita de supervision </t>
  </si>
  <si>
    <t xml:space="preserve">Claudia Denice </t>
  </si>
  <si>
    <t xml:space="preserve">Carlos </t>
  </si>
  <si>
    <t>Revision tecnica y falla en rebombeo</t>
  </si>
  <si>
    <t>Bahia Asuncion</t>
  </si>
  <si>
    <t xml:space="preserve">carlos </t>
  </si>
  <si>
    <t>supervision toma de video pozo numero 04</t>
  </si>
  <si>
    <t xml:space="preserve">Ignacio Aaron </t>
  </si>
  <si>
    <t xml:space="preserve">Traslado de equipo de bombeo para reparacion </t>
  </si>
  <si>
    <t xml:space="preserve">Ciudad Constitucion </t>
  </si>
  <si>
    <t xml:space="preserve">Martin Ignacio </t>
  </si>
  <si>
    <t xml:space="preserve">traslado de piezas y material </t>
  </si>
  <si>
    <t xml:space="preserve">Supervision del sistema </t>
  </si>
  <si>
    <t>Traslado de Herramientas al sistema de villa alberto</t>
  </si>
  <si>
    <t xml:space="preserve">Manuel Francisco </t>
  </si>
  <si>
    <t xml:space="preserve">Jesus Filiberto </t>
  </si>
  <si>
    <t xml:space="preserve">Visita de trabajo y supervision </t>
  </si>
  <si>
    <t xml:space="preserve">Bahia Tortugas y Bahia Asuncion </t>
  </si>
  <si>
    <t>Trabajos administrativos de entrega de entrega de recepción</t>
  </si>
  <si>
    <t>Guerrero Negro y Villa Alberto</t>
  </si>
  <si>
    <t xml:space="preserve">Entrega de documentacion ante el organo de fiscalizacion </t>
  </si>
  <si>
    <t xml:space="preserve">Administrador </t>
  </si>
  <si>
    <t>Revision tecnica en pozo numero 01</t>
  </si>
  <si>
    <t xml:space="preserve">Pacifico Norte </t>
  </si>
  <si>
    <t>12/062021</t>
  </si>
  <si>
    <t xml:space="preserve">Administrador del sistema Guerrero Negro </t>
  </si>
  <si>
    <t xml:space="preserve">Jefe de operaciones </t>
  </si>
  <si>
    <t xml:space="preserve">Jefe de Operaciones </t>
  </si>
  <si>
    <t>Direccion General</t>
  </si>
  <si>
    <t xml:space="preserve">Asistente </t>
  </si>
  <si>
    <t xml:space="preserve">Asistende de Direccion General </t>
  </si>
  <si>
    <t xml:space="preserve">Administrador del sistema H Mulege </t>
  </si>
  <si>
    <t>Soto</t>
  </si>
  <si>
    <t>Gomez</t>
  </si>
  <si>
    <t xml:space="preserve">Roman </t>
  </si>
  <si>
    <t>Murillo</t>
  </si>
  <si>
    <t xml:space="preserve">Nuñez </t>
  </si>
  <si>
    <t>Zumaya</t>
  </si>
  <si>
    <t xml:space="preserve">Noriega </t>
  </si>
  <si>
    <t>Rodriguez</t>
  </si>
  <si>
    <t xml:space="preserve">Valenzuela </t>
  </si>
  <si>
    <t>Martinez</t>
  </si>
  <si>
    <t xml:space="preserve">Aguilar </t>
  </si>
  <si>
    <t xml:space="preserve">Arce </t>
  </si>
  <si>
    <t xml:space="preserve">Contreras </t>
  </si>
  <si>
    <t xml:space="preserve">Ibarra </t>
  </si>
  <si>
    <t>Agundez</t>
  </si>
  <si>
    <t xml:space="preserve">Higuera </t>
  </si>
  <si>
    <t xml:space="preserve">Camargo </t>
  </si>
  <si>
    <t>Lucero</t>
  </si>
  <si>
    <t>Beltran</t>
  </si>
  <si>
    <t xml:space="preserve">Corona </t>
  </si>
  <si>
    <t>Entrega de expedientes técnicos a la Comisión Estatal del Agua (Cea).</t>
  </si>
  <si>
    <t xml:space="preserve">Entrega de documentación ante la comisión estatal del agua. </t>
  </si>
  <si>
    <t xml:space="preserve">Reunion administrativa </t>
  </si>
  <si>
    <t xml:space="preserve">Entrega de la cuenta pública de los meses de diciembre del 2020 y enero 2021, así como presupuesto para el ejercicio 2021 ante La Auditorio Superior Del Estado De Baja California Sur Y Entregar Al H. Congreso Del Estado la cuenta anual del ejercicio 2020. </t>
  </si>
  <si>
    <t xml:space="preserve">Salida al sistema Punta Abreojos para revisión de facturación y elaboración de padrones. </t>
  </si>
  <si>
    <t xml:space="preserve">Visita de trabajo </t>
  </si>
  <si>
    <t>https://393b2f52-2950-48bd-b284-9c5553fc718b.usrfiles.com/ugd/393b2f_b9bfb6bed3174083a2dfedc3106a0841.pdf</t>
  </si>
  <si>
    <t>https://393b2f52-2950-48bd-b284-9c5553fc718b.usrfiles.com/ugd/393b2f_2b992cdda68e4293a928f746e00b3e49.pdf</t>
  </si>
  <si>
    <t>https://393b2f52-2950-48bd-b284-9c5553fc718b.usrfiles.com/ugd/393b2f_a0b62c94998b4088b65478f0f77e42e0.pdf</t>
  </si>
  <si>
    <t>https://393b2f52-2950-48bd-b284-9c5553fc718b.usrfiles.com/ugd/393b2f_76a7a1b327624afc942c8d7ee39c868b.pdf</t>
  </si>
  <si>
    <t>https://393b2f52-2950-48bd-b284-9c5553fc718b.usrfiles.com/ugd/393b2f_4befea5038324e169ea47bac4bc74917.pdf</t>
  </si>
  <si>
    <t>https://393b2f52-2950-48bd-b284-9c5553fc718b.usrfiles.com/ugd/393b2f_77c576dcf81e485c98f17c1f3626cc90.pdf</t>
  </si>
  <si>
    <t>https://393b2f52-2950-48bd-b284-9c5553fc718b.usrfiles.com/ugd/393b2f_d56fba27d6a947a5a91344a45641bfdb.pdf</t>
  </si>
  <si>
    <t>https://393b2f52-2950-48bd-b284-9c5553fc718b.usrfiles.com/ugd/393b2f_e7639d0ae22a4b6e9e28ed7fed6f9a00.pdf</t>
  </si>
  <si>
    <t>https://393b2f52-2950-48bd-b284-9c5553fc718b.usrfiles.com/ugd/393b2f_9be479028c7342ff9d1816f8477ba0c5.pdf</t>
  </si>
  <si>
    <t>https://393b2f52-2950-48bd-b284-9c5553fc718b.usrfiles.com/ugd/393b2f_ba8a587db299467ab67c4d084c8fd28a.pdf</t>
  </si>
  <si>
    <t>https://393b2f52-2950-48bd-b284-9c5553fc718b.usrfiles.com/ugd/393b2f_6ec1ec84add84ed9af090292b139db65.pdf</t>
  </si>
  <si>
    <t>https://393b2f52-2950-48bd-b284-9c5553fc718b.usrfiles.com/ugd/393b2f_7534087c027c418391523a84a5510470.pdf</t>
  </si>
  <si>
    <t>https://393b2f52-2950-48bd-b284-9c5553fc718b.usrfiles.com/ugd/393b2f_3b85fc87b8f94bf89178318f9956012c.pdf</t>
  </si>
  <si>
    <t>https://393b2f52-2950-48bd-b284-9c5553fc718b.usrfiles.com/ugd/393b2f_9aa5a14e734e4ed78b0c9921193250f6.pdf</t>
  </si>
  <si>
    <t>https://393b2f52-2950-48bd-b284-9c5553fc718b.usrfiles.com/ugd/393b2f_47f41f66bf9d41b8852caf224fb6599b.pdf</t>
  </si>
  <si>
    <t>https://393b2f52-2950-48bd-b284-9c5553fc718b.usrfiles.com/ugd/393b2f_4f89185bda15486291190f6ccb7bb6ae.pdf</t>
  </si>
  <si>
    <t>https://393b2f52-2950-48bd-b284-9c5553fc718b.usrfiles.com/ugd/393b2f_ec23edaeebd04ff790a0badc6bece0f9.pdf</t>
  </si>
  <si>
    <t>https://393b2f52-2950-48bd-b284-9c5553fc718b.usrfiles.com/ugd/393b2f_d944b35f131f491ead4a704c796fd579.pdf</t>
  </si>
  <si>
    <t>https://393b2f52-2950-48bd-b284-9c5553fc718b.usrfiles.com/ugd/393b2f_e138ae019d3e427082252f0a26710ccc.pdf</t>
  </si>
  <si>
    <t>https://393b2f52-2950-48bd-b284-9c5553fc718b.usrfiles.com/ugd/393b2f_9953f019bd324409935af75c989ae3c2.pdf</t>
  </si>
  <si>
    <t>https://393b2f52-2950-48bd-b284-9c5553fc718b.usrfiles.com/ugd/393b2f_12b0524a6abc4e9792e8384c168e5fe0.pdf</t>
  </si>
  <si>
    <t>https://393b2f52-2950-48bd-b284-9c5553fc718b.usrfiles.com/ugd/393b2f_585667e09b4e46c791f01ee3ec808deb.pdf</t>
  </si>
  <si>
    <t>https://393b2f52-2950-48bd-b284-9c5553fc718b.usrfiles.com/ugd/393b2f_02ac1d377bcf411db629b76e61082fd4.pdf</t>
  </si>
  <si>
    <t>https://393b2f52-2950-48bd-b284-9c5553fc718b.usrfiles.com/ugd/393b2f_b7b7b54dcd7b4a91ade8cae9115c13b3.pdf</t>
  </si>
  <si>
    <t>https://393b2f52-2950-48bd-b284-9c5553fc718b.usrfiles.com/ugd/393b2f_b5ccb2294c3545baa6bf8f00600588e8.pdf</t>
  </si>
  <si>
    <t>https://393b2f52-2950-48bd-b284-9c5553fc718b.usrfiles.com/ugd/393b2f_37fcdbb41e7b4fc9875cf71e3e3d8427.pdf</t>
  </si>
  <si>
    <t>https://393b2f52-2950-48bd-b284-9c5553fc718b.usrfiles.com/ugd/393b2f_135051231b3543a2b50c1f212cfd41d1.pdf</t>
  </si>
  <si>
    <t>https://393b2f52-2950-48bd-b284-9c5553fc718b.usrfiles.com/ugd/393b2f_9d7648b7001e44c1ba8cd5a5650ed234.pdf</t>
  </si>
  <si>
    <t>https://393b2f52-2950-48bd-b284-9c5553fc718b.usrfiles.com/ugd/393b2f_7fe1aeee3a844042b746bfd9a73e4a2f.pdf</t>
  </si>
  <si>
    <t>https://393b2f52-2950-48bd-b284-9c5553fc718b.usrfiles.com/ugd/393b2f_00762dae96e84fe3b4f0ab36fb07ff32.pdf</t>
  </si>
  <si>
    <t>https://393b2f52-2950-48bd-b284-9c5553fc718b.usrfiles.com/ugd/393b2f_d7ddfd6009c2470bbfb9f3b38d947cd1.pdf</t>
  </si>
  <si>
    <t>https://393b2f52-2950-48bd-b284-9c5553fc718b.usrfiles.com/ugd/393b2f_c8d1009619b0453d9129aeb1f98e8a0f.pdf</t>
  </si>
  <si>
    <t>https://393b2f52-2950-48bd-b284-9c5553fc718b.usrfiles.com/ugd/393b2f_553854140e814bbdb52fae6816d21192.pdf</t>
  </si>
  <si>
    <t>https://393b2f52-2950-48bd-b284-9c5553fc718b.usrfiles.com/ugd/393b2f_46d52e1f9920483a8679499449f91526.pdf</t>
  </si>
  <si>
    <t>https://393b2f52-2950-48bd-b284-9c5553fc718b.usrfiles.com/ugd/393b2f_390e1f53d74e4cd4a990101086839ff7.pdf</t>
  </si>
  <si>
    <t>https://393b2f52-2950-48bd-b284-9c5553fc718b.usrfiles.com/ugd/393b2f_af8920d24c5343e79d0905c0804b2796.pdf</t>
  </si>
  <si>
    <t>https://393b2f52-2950-48bd-b284-9c5553fc718b.usrfiles.com/ugd/393b2f_ad19efca1a5342d0b1bf169cf4a19cec.pdf</t>
  </si>
  <si>
    <t>https://393b2f52-2950-48bd-b284-9c5553fc718b.usrfiles.com/ugd/393b2f_ef990636b91945bb914243952630f19d.pdf</t>
  </si>
  <si>
    <t>https://393b2f52-2950-48bd-b284-9c5553fc718b.usrfiles.com/ugd/393b2f_26fdef4ecb8c47ae940c0f30a41bca9d.pdf</t>
  </si>
  <si>
    <t>https://393b2f52-2950-48bd-b284-9c5553fc718b.usrfiles.com/ugd/393b2f_34e8506d6f434cd9bcfa9949b52d29d4.pdf</t>
  </si>
  <si>
    <t>https://393b2f52-2950-48bd-b284-9c5553fc718b.usrfiles.com/ugd/393b2f_fcf0dfe13a2b40dabb891801cf9f4fe8.pdf</t>
  </si>
  <si>
    <t>https://393b2f52-2950-48bd-b284-9c5553fc718b.usrfiles.com/ugd/393b2f_896377be52ca423f831d6e3353e78b9c.pdf</t>
  </si>
  <si>
    <t>https://393b2f52-2950-48bd-b284-9c5553fc718b.usrfiles.com/ugd/393b2f_b9f329464d9c43b3bccb50030c315374.pdf</t>
  </si>
  <si>
    <t>https://393b2f52-2950-48bd-b284-9c5553fc718b.usrfiles.com/ugd/393b2f_606df9cc6063482c80ccf7fe97e34898.pdf</t>
  </si>
  <si>
    <t>https://393b2f52-2950-48bd-b284-9c5553fc718b.usrfiles.com/ugd/393b2f_35e287923813412eb140681c106b733a.pdf</t>
  </si>
  <si>
    <t>https://393b2f52-2950-48bd-b284-9c5553fc718b.usrfiles.com/ugd/393b2f_b35106ea05f94d288c4f9326074edc90.pdf</t>
  </si>
  <si>
    <t>https://docs.wixstatic.com/ugd/0855ef_ca0619e51dd146dda4df839689d658b7.pdf</t>
  </si>
  <si>
    <t>https://393b2f52-2950-48bd-b284-9c5553fc718b.usrfiles.com/ugd/393b2f_8dd20f57badb4815ad780cc6e2c8ab1e.pdf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</si>
</sst>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43" fontId="5" fillId="3" borderId="0" applyFont="0" applyFill="0" applyBorder="0" applyAlignment="0" applyProtection="0"/>
    <xf numFmtId="0" fontId="6" fillId="3" borderId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/>
    </xf>
    <xf numFmtId="0" fontId="0" fillId="3" borderId="0" xfId="0" applyFill="1"/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Alignment="1">
      <alignment horizontal="center" vertical="center"/>
    </xf>
    <xf numFmtId="0" fontId="0" fillId="0" borderId="0" xfId="0"/>
    <xf numFmtId="0" fontId="4" fillId="0" borderId="0" xfId="0" applyFont="1" applyFill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 vertical="top"/>
    </xf>
    <xf numFmtId="14" fontId="7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3" fillId="0" borderId="1" xfId="1" applyFill="1" applyBorder="1" applyAlignment="1">
      <alignment wrapText="1"/>
    </xf>
    <xf numFmtId="0" fontId="0" fillId="5" borderId="1" xfId="0" applyFill="1" applyBorder="1" applyAlignment="1">
      <alignment horizontal="left" vertical="top"/>
    </xf>
    <xf numFmtId="14" fontId="0" fillId="5" borderId="1" xfId="0" applyNumberFormat="1" applyFill="1" applyBorder="1"/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center" vertical="top"/>
    </xf>
    <xf numFmtId="14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1" xfId="1" applyFill="1" applyBorder="1" applyAlignment="1">
      <alignment horizontal="left" vertical="top" wrapText="1"/>
    </xf>
    <xf numFmtId="0" fontId="3" fillId="5" borderId="1" xfId="1" applyFill="1" applyBorder="1" applyAlignment="1">
      <alignment wrapText="1"/>
    </xf>
    <xf numFmtId="0" fontId="0" fillId="5" borderId="1" xfId="0" applyFill="1" applyBorder="1"/>
    <xf numFmtId="0" fontId="0" fillId="0" borderId="0" xfId="0" applyAlignment="1">
      <alignment horizontal="center" vertical="top"/>
    </xf>
    <xf numFmtId="0" fontId="7" fillId="5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7" fillId="5" borderId="1" xfId="0" applyFont="1" applyFill="1" applyBorder="1" applyAlignment="1">
      <alignment horizontal="center" vertical="top"/>
    </xf>
  </cellXfs>
  <cellStyles count="4">
    <cellStyle name="Hipervínculo" xfId="1" builtinId="8"/>
    <cellStyle name="Millares 2" xfId="2" xr:uid="{00000000-0005-0000-0000-000001000000}"/>
    <cellStyle name="Normal" xfId="0" builtinId="0"/>
    <cellStyle name="Normal 2" xfId="3" xr:uid="{ADC6E14B-6B0D-4DD6-90EE-B6C0A8E4C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393b2f52-2950-48bd-b284-9c5553fc718b.usrfiles.com/ugd/393b2f_77c576dcf81e485c98f17c1f3626cc90.pdf" TargetMode="External"/><Relationship Id="rId21" Type="http://schemas.openxmlformats.org/officeDocument/2006/relationships/hyperlink" Target="https://393b2f52-2950-48bd-b284-9c5553fc718b.usrfiles.com/ugd/393b2f_34e8506d6f434cd9bcfa9949b52d29d4.pdf" TargetMode="External"/><Relationship Id="rId42" Type="http://schemas.openxmlformats.org/officeDocument/2006/relationships/hyperlink" Target="https://393b2f52-2950-48bd-b284-9c5553fc718b.usrfiles.com/ugd/393b2f_896377be52ca423f831d6e3353e78b9c.pdf" TargetMode="External"/><Relationship Id="rId47" Type="http://schemas.openxmlformats.org/officeDocument/2006/relationships/hyperlink" Target="https://393b2f52-2950-48bd-b284-9c5553fc718b.usrfiles.com/ugd/393b2f_390e1f53d74e4cd4a990101086839ff7.pdf" TargetMode="External"/><Relationship Id="rId63" Type="http://schemas.openxmlformats.org/officeDocument/2006/relationships/hyperlink" Target="https://393b2f52-2950-48bd-b284-9c5553fc718b.usrfiles.com/ugd/393b2f_fcf0dfe13a2b40dabb891801cf9f4fe8.pdf" TargetMode="External"/><Relationship Id="rId68" Type="http://schemas.openxmlformats.org/officeDocument/2006/relationships/hyperlink" Target="https://393b2f52-2950-48bd-b284-9c5553fc718b.usrfiles.com/ugd/393b2f_2582336f415e4acb8452935cd8e6f24c.pdf" TargetMode="External"/><Relationship Id="rId84" Type="http://schemas.openxmlformats.org/officeDocument/2006/relationships/hyperlink" Target="https://393b2f52-2950-48bd-b284-9c5553fc718b.usrfiles.com/ugd/393b2f_0ce069a90c634bec849069d291d5fe5a.pdf" TargetMode="External"/><Relationship Id="rId89" Type="http://schemas.openxmlformats.org/officeDocument/2006/relationships/hyperlink" Target="https://393b2f52-2950-48bd-b284-9c5553fc718b.usrfiles.com/ugd/393b2f_ee25139e63bc4ebea508573de90f50ad.pdf" TargetMode="External"/><Relationship Id="rId16" Type="http://schemas.openxmlformats.org/officeDocument/2006/relationships/hyperlink" Target="https://393b2f52-2950-48bd-b284-9c5553fc718b.usrfiles.com/ugd/393b2f_de6421e5edf7486b9ca92d35dc222039.pdf" TargetMode="External"/><Relationship Id="rId11" Type="http://schemas.openxmlformats.org/officeDocument/2006/relationships/hyperlink" Target="https://393b2f52-2950-48bd-b284-9c5553fc718b.usrfiles.com/ugd/393b2f_52648e4bf8d14dd1b598ba1d0422cb20.pdf" TargetMode="External"/><Relationship Id="rId32" Type="http://schemas.openxmlformats.org/officeDocument/2006/relationships/hyperlink" Target="https://393b2f52-2950-48bd-b284-9c5553fc718b.usrfiles.com/ugd/393b2f_12b0524a6abc4e9792e8384c168e5fe0.pdf" TargetMode="External"/><Relationship Id="rId37" Type="http://schemas.openxmlformats.org/officeDocument/2006/relationships/hyperlink" Target="https://393b2f52-2950-48bd-b284-9c5553fc718b.usrfiles.com/ugd/393b2f_ef990636b91945bb914243952630f19d.pdf" TargetMode="External"/><Relationship Id="rId53" Type="http://schemas.openxmlformats.org/officeDocument/2006/relationships/hyperlink" Target="https://393b2f52-2950-48bd-b284-9c5553fc718b.usrfiles.com/ugd/393b2f_585667e09b4e46c791f01ee3ec808deb.pdf" TargetMode="External"/><Relationship Id="rId58" Type="http://schemas.openxmlformats.org/officeDocument/2006/relationships/hyperlink" Target="https://393b2f52-2950-48bd-b284-9c5553fc718b.usrfiles.com/ugd/393b2f_b35106ea05f94d288c4f9326074edc90.pdf" TargetMode="External"/><Relationship Id="rId74" Type="http://schemas.openxmlformats.org/officeDocument/2006/relationships/hyperlink" Target="https://393b2f52-2950-48bd-b284-9c5553fc718b.usrfiles.com/ugd/393b2f_679b9087dfd7498a80bb0d68204d5376.pdf" TargetMode="External"/><Relationship Id="rId79" Type="http://schemas.openxmlformats.org/officeDocument/2006/relationships/hyperlink" Target="https://393b2f52-2950-48bd-b284-9c5553fc718b.usrfiles.com/ugd/393b2f_18dcc0f5bbb94b23a4c54658a112fbe7.pdf" TargetMode="External"/><Relationship Id="rId5" Type="http://schemas.openxmlformats.org/officeDocument/2006/relationships/hyperlink" Target="https://393b2f52-2950-48bd-b284-9c5553fc718b.usrfiles.com/ugd/393b2f_514f1731100d4fa6a3e728d8c5674945.pdf" TargetMode="External"/><Relationship Id="rId90" Type="http://schemas.openxmlformats.org/officeDocument/2006/relationships/hyperlink" Target="https://393b2f52-2950-48bd-b284-9c5553fc718b.usrfiles.com/ugd/393b2f_8dd20f57badb4815ad780cc6e2c8ab1e.pdf" TargetMode="External"/><Relationship Id="rId14" Type="http://schemas.openxmlformats.org/officeDocument/2006/relationships/hyperlink" Target="https://393b2f52-2950-48bd-b284-9c5553fc718b.usrfiles.com/ugd/393b2f_7b67c35d23f14bd3b0b634d5a51d9ddd.pdf" TargetMode="External"/><Relationship Id="rId22" Type="http://schemas.openxmlformats.org/officeDocument/2006/relationships/hyperlink" Target="https://393b2f52-2950-48bd-b284-9c5553fc718b.usrfiles.com/ugd/393b2f_a0b62c94998b4088b65478f0f77e42e0.pdf" TargetMode="External"/><Relationship Id="rId27" Type="http://schemas.openxmlformats.org/officeDocument/2006/relationships/hyperlink" Target="https://393b2f52-2950-48bd-b284-9c5553fc718b.usrfiles.com/ugd/393b2f_e138ae019d3e427082252f0a26710ccc.pdf" TargetMode="External"/><Relationship Id="rId30" Type="http://schemas.openxmlformats.org/officeDocument/2006/relationships/hyperlink" Target="https://393b2f52-2950-48bd-b284-9c5553fc718b.usrfiles.com/ugd/393b2f_00762dae96e84fe3b4f0ab36fb07ff32.pdf" TargetMode="External"/><Relationship Id="rId35" Type="http://schemas.openxmlformats.org/officeDocument/2006/relationships/hyperlink" Target="https://393b2f52-2950-48bd-b284-9c5553fc718b.usrfiles.com/ugd/393b2f_ad19efca1a5342d0b1bf169cf4a19cec.pdf" TargetMode="External"/><Relationship Id="rId43" Type="http://schemas.openxmlformats.org/officeDocument/2006/relationships/hyperlink" Target="https://393b2f52-2950-48bd-b284-9c5553fc718b.usrfiles.com/ugd/393b2f_26fdef4ecb8c47ae940c0f30a41bca9d.pdf" TargetMode="External"/><Relationship Id="rId48" Type="http://schemas.openxmlformats.org/officeDocument/2006/relationships/hyperlink" Target="https://393b2f52-2950-48bd-b284-9c5553fc718b.usrfiles.com/ugd/393b2f_7534087c027c418391523a84a5510470.pdf" TargetMode="External"/><Relationship Id="rId56" Type="http://schemas.openxmlformats.org/officeDocument/2006/relationships/hyperlink" Target="https://393b2f52-2950-48bd-b284-9c5553fc718b.usrfiles.com/ugd/393b2f_35e287923813412eb140681c106b733a.pdf" TargetMode="External"/><Relationship Id="rId64" Type="http://schemas.openxmlformats.org/officeDocument/2006/relationships/hyperlink" Target="https://393b2f52-2950-48bd-b284-9c5553fc718b.usrfiles.com/ugd/393b2f_b0b0553b44204d0685a08305efce837c.pdf" TargetMode="External"/><Relationship Id="rId69" Type="http://schemas.openxmlformats.org/officeDocument/2006/relationships/hyperlink" Target="https://393b2f52-2950-48bd-b284-9c5553fc718b.usrfiles.com/ugd/393b2f_16dcff1b32b24f20bbd6aeddd71fe368.pdf" TargetMode="External"/><Relationship Id="rId77" Type="http://schemas.openxmlformats.org/officeDocument/2006/relationships/hyperlink" Target="https://393b2f52-2950-48bd-b284-9c5553fc718b.usrfiles.com/ugd/393b2f_a4e87bcbc332496dbb54f40087639576.pdf" TargetMode="External"/><Relationship Id="rId8" Type="http://schemas.openxmlformats.org/officeDocument/2006/relationships/hyperlink" Target="https://393b2f52-2950-48bd-b284-9c5553fc718b.usrfiles.com/ugd/393b2f_12675596286340a4b0b58de061c8ac40.pdf" TargetMode="External"/><Relationship Id="rId51" Type="http://schemas.openxmlformats.org/officeDocument/2006/relationships/hyperlink" Target="https://393b2f52-2950-48bd-b284-9c5553fc718b.usrfiles.com/ugd/393b2f_b9f329464d9c43b3bccb50030c315374.pdf" TargetMode="External"/><Relationship Id="rId72" Type="http://schemas.openxmlformats.org/officeDocument/2006/relationships/hyperlink" Target="https://393b2f52-2950-48bd-b284-9c5553fc718b.usrfiles.com/ugd/393b2f_39d33b92782b46febf2b20c20d10d002.pdf" TargetMode="External"/><Relationship Id="rId80" Type="http://schemas.openxmlformats.org/officeDocument/2006/relationships/hyperlink" Target="https://393b2f52-2950-48bd-b284-9c5553fc718b.usrfiles.com/ugd/393b2f_d3a04a1a14514befbd25eb6fd3baddec.pdf" TargetMode="External"/><Relationship Id="rId85" Type="http://schemas.openxmlformats.org/officeDocument/2006/relationships/hyperlink" Target="https://393b2f52-2950-48bd-b284-9c5553fc718b.usrfiles.com/ugd/393b2f_8291388df4874692ae68d3c989e08e4b.pdf" TargetMode="External"/><Relationship Id="rId3" Type="http://schemas.openxmlformats.org/officeDocument/2006/relationships/hyperlink" Target="https://393b2f52-2950-48bd-b284-9c5553fc718b.usrfiles.com/ugd/393b2f_9151964ab9bb43fbb35d9bc3da994604.pdf" TargetMode="External"/><Relationship Id="rId12" Type="http://schemas.openxmlformats.org/officeDocument/2006/relationships/hyperlink" Target="https://393b2f52-2950-48bd-b284-9c5553fc718b.usrfiles.com/ugd/393b2f_91ef5cf34359407fa5d2751bca3bf01e.pdf" TargetMode="External"/><Relationship Id="rId17" Type="http://schemas.openxmlformats.org/officeDocument/2006/relationships/hyperlink" Target="https://393b2f52-2950-48bd-b284-9c5553fc718b.usrfiles.com/ugd/393b2f_587001c080644d7f8c30f6501f870d5b.pdf" TargetMode="External"/><Relationship Id="rId25" Type="http://schemas.openxmlformats.org/officeDocument/2006/relationships/hyperlink" Target="https://393b2f52-2950-48bd-b284-9c5553fc718b.usrfiles.com/ugd/393b2f_9d7648b7001e44c1ba8cd5a5650ed234.pdf" TargetMode="External"/><Relationship Id="rId33" Type="http://schemas.openxmlformats.org/officeDocument/2006/relationships/hyperlink" Target="https://393b2f52-2950-48bd-b284-9c5553fc718b.usrfiles.com/ugd/393b2f_135051231b3543a2b50c1f212cfd41d1.pdf" TargetMode="External"/><Relationship Id="rId38" Type="http://schemas.openxmlformats.org/officeDocument/2006/relationships/hyperlink" Target="https://393b2f52-2950-48bd-b284-9c5553fc718b.usrfiles.com/ugd/393b2f_9be479028c7342ff9d1816f8477ba0c5.pdf" TargetMode="External"/><Relationship Id="rId46" Type="http://schemas.openxmlformats.org/officeDocument/2006/relationships/hyperlink" Target="https://393b2f52-2950-48bd-b284-9c5553fc718b.usrfiles.com/ugd/393b2f_3b85fc87b8f94bf89178318f9956012c.pdf" TargetMode="External"/><Relationship Id="rId59" Type="http://schemas.openxmlformats.org/officeDocument/2006/relationships/hyperlink" Target="https://393b2f52-2950-48bd-b284-9c5553fc718b.usrfiles.com/ugd/393b2f_d56fba27d6a947a5a91344a45641bfdb.pdf" TargetMode="External"/><Relationship Id="rId67" Type="http://schemas.openxmlformats.org/officeDocument/2006/relationships/hyperlink" Target="https://393b2f52-2950-48bd-b284-9c5553fc718b.usrfiles.com/ugd/393b2f_a0593f8489534e1a9a82539263b032de.pdf" TargetMode="External"/><Relationship Id="rId20" Type="http://schemas.openxmlformats.org/officeDocument/2006/relationships/hyperlink" Target="https://393b2f52-2950-48bd-b284-9c5553fc718b.usrfiles.com/ugd/393b2f_af8920d24c5343e79d0905c0804b2796.pdf" TargetMode="External"/><Relationship Id="rId41" Type="http://schemas.openxmlformats.org/officeDocument/2006/relationships/hyperlink" Target="https://393b2f52-2950-48bd-b284-9c5553fc718b.usrfiles.com/ugd/393b2f_e7639d0ae22a4b6e9e28ed7fed6f9a00.pdf" TargetMode="External"/><Relationship Id="rId54" Type="http://schemas.openxmlformats.org/officeDocument/2006/relationships/hyperlink" Target="https://393b2f52-2950-48bd-b284-9c5553fc718b.usrfiles.com/ugd/393b2f_4befea5038324e169ea47bac4bc74917.pdf" TargetMode="External"/><Relationship Id="rId62" Type="http://schemas.openxmlformats.org/officeDocument/2006/relationships/hyperlink" Target="https://393b2f52-2950-48bd-b284-9c5553fc718b.usrfiles.com/ugd/393b2f_d7ddfd6009c2470bbfb9f3b38d947cd1.pdf" TargetMode="External"/><Relationship Id="rId70" Type="http://schemas.openxmlformats.org/officeDocument/2006/relationships/hyperlink" Target="https://393b2f52-2950-48bd-b284-9c5553fc718b.usrfiles.com/ugd/393b2f_beb810ced7854882a8582d593b2591bc.pdf" TargetMode="External"/><Relationship Id="rId75" Type="http://schemas.openxmlformats.org/officeDocument/2006/relationships/hyperlink" Target="https://393b2f52-2950-48bd-b284-9c5553fc718b.usrfiles.com/ugd/393b2f_e99b1deec68e4f55869ab9d6b500f341.pdf" TargetMode="External"/><Relationship Id="rId83" Type="http://schemas.openxmlformats.org/officeDocument/2006/relationships/hyperlink" Target="https://393b2f52-2950-48bd-b284-9c5553fc718b.usrfiles.com/ugd/393b2f_ce56ae14b4ae4b968f27c75bdb7e5f6b.pdf" TargetMode="External"/><Relationship Id="rId88" Type="http://schemas.openxmlformats.org/officeDocument/2006/relationships/hyperlink" Target="https://393b2f52-2950-48bd-b284-9c5553fc718b.usrfiles.com/ugd/393b2f_9a2a710772934cd597c78f90f862ec3a.pdf" TargetMode="External"/><Relationship Id="rId91" Type="http://schemas.openxmlformats.org/officeDocument/2006/relationships/printerSettings" Target="../printerSettings/printerSettings1.bin"/><Relationship Id="rId1" Type="http://schemas.openxmlformats.org/officeDocument/2006/relationships/hyperlink" Target="https://393b2f52-2950-48bd-b284-9c5553fc718b.usrfiles.com/ugd/393b2f_39fd0fc7112e493db11bd5a07c8c7d7b.pdf" TargetMode="External"/><Relationship Id="rId6" Type="http://schemas.openxmlformats.org/officeDocument/2006/relationships/hyperlink" Target="https://393b2f52-2950-48bd-b284-9c5553fc718b.usrfiles.com/ugd/393b2f_ec28ceb31ba94315a08f9c94f8fd3c6a.pdf" TargetMode="External"/><Relationship Id="rId15" Type="http://schemas.openxmlformats.org/officeDocument/2006/relationships/hyperlink" Target="https://393b2f52-2950-48bd-b284-9c5553fc718b.usrfiles.com/ugd/393b2f_2898f21a24b24c03b9d7780dcc1a286f.pdf" TargetMode="External"/><Relationship Id="rId23" Type="http://schemas.openxmlformats.org/officeDocument/2006/relationships/hyperlink" Target="https://393b2f52-2950-48bd-b284-9c5553fc718b.usrfiles.com/ugd/393b2f_b7b7b54dcd7b4a91ade8cae9115c13b3.pdf" TargetMode="External"/><Relationship Id="rId28" Type="http://schemas.openxmlformats.org/officeDocument/2006/relationships/hyperlink" Target="https://393b2f52-2950-48bd-b284-9c5553fc718b.usrfiles.com/ugd/393b2f_76a7a1b327624afc942c8d7ee39c868b.pdf" TargetMode="External"/><Relationship Id="rId36" Type="http://schemas.openxmlformats.org/officeDocument/2006/relationships/hyperlink" Target="https://393b2f52-2950-48bd-b284-9c5553fc718b.usrfiles.com/ugd/393b2f_2b992cdda68e4293a928f746e00b3e49.pdf" TargetMode="External"/><Relationship Id="rId49" Type="http://schemas.openxmlformats.org/officeDocument/2006/relationships/hyperlink" Target="https://393b2f52-2950-48bd-b284-9c5553fc718b.usrfiles.com/ugd/393b2f_d944b35f131f491ead4a704c796fd579.pdf" TargetMode="External"/><Relationship Id="rId57" Type="http://schemas.openxmlformats.org/officeDocument/2006/relationships/hyperlink" Target="https://393b2f52-2950-48bd-b284-9c5553fc718b.usrfiles.com/ugd/393b2f_b5ccb2294c3545baa6bf8f00600588e8.pdf" TargetMode="External"/><Relationship Id="rId10" Type="http://schemas.openxmlformats.org/officeDocument/2006/relationships/hyperlink" Target="https://393b2f52-2950-48bd-b284-9c5553fc718b.usrfiles.com/ugd/393b2f_579bef283d8949f4860153100e8fe1d7.pdf" TargetMode="External"/><Relationship Id="rId31" Type="http://schemas.openxmlformats.org/officeDocument/2006/relationships/hyperlink" Target="https://393b2f52-2950-48bd-b284-9c5553fc718b.usrfiles.com/ugd/393b2f_7fe1aeee3a844042b746bfd9a73e4a2f.pdf" TargetMode="External"/><Relationship Id="rId44" Type="http://schemas.openxmlformats.org/officeDocument/2006/relationships/hyperlink" Target="https://393b2f52-2950-48bd-b284-9c5553fc718b.usrfiles.com/ugd/393b2f_46d52e1f9920483a8679499449f91526.pdf" TargetMode="External"/><Relationship Id="rId52" Type="http://schemas.openxmlformats.org/officeDocument/2006/relationships/hyperlink" Target="https://393b2f52-2950-48bd-b284-9c5553fc718b.usrfiles.com/ugd/393b2f_606df9cc6063482c80ccf7fe97e34898.pdf" TargetMode="External"/><Relationship Id="rId60" Type="http://schemas.openxmlformats.org/officeDocument/2006/relationships/hyperlink" Target="https://393b2f52-2950-48bd-b284-9c5553fc718b.usrfiles.com/ugd/393b2f_9953f019bd324409935af75c989ae3c2.pdf" TargetMode="External"/><Relationship Id="rId65" Type="http://schemas.openxmlformats.org/officeDocument/2006/relationships/hyperlink" Target="https://393b2f52-2950-48bd-b284-9c5553fc718b.usrfiles.com/ugd/393b2f_c067f3db40084688955c4e069b2552cd.pdf" TargetMode="External"/><Relationship Id="rId73" Type="http://schemas.openxmlformats.org/officeDocument/2006/relationships/hyperlink" Target="https://393b2f52-2950-48bd-b284-9c5553fc718b.usrfiles.com/ugd/393b2f_d2fd20b660a042fba7c40aca0114ef26.pdf" TargetMode="External"/><Relationship Id="rId78" Type="http://schemas.openxmlformats.org/officeDocument/2006/relationships/hyperlink" Target="https://393b2f52-2950-48bd-b284-9c5553fc718b.usrfiles.com/ugd/393b2f_c7f98d4a3ed84c429a8488fdac71573c.pdf" TargetMode="External"/><Relationship Id="rId81" Type="http://schemas.openxmlformats.org/officeDocument/2006/relationships/hyperlink" Target="https://393b2f52-2950-48bd-b284-9c5553fc718b.usrfiles.com/ugd/393b2f_2711ee3e1b2f45f3a547268055966366.pdf" TargetMode="External"/><Relationship Id="rId86" Type="http://schemas.openxmlformats.org/officeDocument/2006/relationships/hyperlink" Target="https://393b2f52-2950-48bd-b284-9c5553fc718b.usrfiles.com/ugd/393b2f_56b901ecb617452a811d32569c3fd2b0.pdf" TargetMode="External"/><Relationship Id="rId4" Type="http://schemas.openxmlformats.org/officeDocument/2006/relationships/hyperlink" Target="https://393b2f52-2950-48bd-b284-9c5553fc718b.usrfiles.com/ugd/393b2f_c96193e5f9d843a881976cd7b2138476.pdf" TargetMode="External"/><Relationship Id="rId9" Type="http://schemas.openxmlformats.org/officeDocument/2006/relationships/hyperlink" Target="https://393b2f52-2950-48bd-b284-9c5553fc718b.usrfiles.com/ugd/393b2f_bea2351c01b947689201d46bf3fe56b7.pdf" TargetMode="External"/><Relationship Id="rId13" Type="http://schemas.openxmlformats.org/officeDocument/2006/relationships/hyperlink" Target="https://393b2f52-2950-48bd-b284-9c5553fc718b.usrfiles.com/ugd/393b2f_14c6649ea8d145e697ec564414752f67.pdf" TargetMode="External"/><Relationship Id="rId18" Type="http://schemas.openxmlformats.org/officeDocument/2006/relationships/hyperlink" Target="https://393b2f52-2950-48bd-b284-9c5553fc718b.usrfiles.com/ugd/393b2f_47f41f66bf9d41b8852caf224fb6599b.pdf" TargetMode="External"/><Relationship Id="rId39" Type="http://schemas.openxmlformats.org/officeDocument/2006/relationships/hyperlink" Target="https://393b2f52-2950-48bd-b284-9c5553fc718b.usrfiles.com/ugd/393b2f_b9bfb6bed3174083a2dfedc3106a0841.pdf" TargetMode="External"/><Relationship Id="rId34" Type="http://schemas.openxmlformats.org/officeDocument/2006/relationships/hyperlink" Target="https://393b2f52-2950-48bd-b284-9c5553fc718b.usrfiles.com/ugd/393b2f_553854140e814bbdb52fae6816d21192.pdf" TargetMode="External"/><Relationship Id="rId50" Type="http://schemas.openxmlformats.org/officeDocument/2006/relationships/hyperlink" Target="https://393b2f52-2950-48bd-b284-9c5553fc718b.usrfiles.com/ugd/393b2f_9aa5a14e734e4ed78b0c9921193250f6.pdf" TargetMode="External"/><Relationship Id="rId55" Type="http://schemas.openxmlformats.org/officeDocument/2006/relationships/hyperlink" Target="https://393b2f52-2950-48bd-b284-9c5553fc718b.usrfiles.com/ugd/393b2f_02ac1d377bcf411db629b76e61082fd4.pdf" TargetMode="External"/><Relationship Id="rId76" Type="http://schemas.openxmlformats.org/officeDocument/2006/relationships/hyperlink" Target="https://393b2f52-2950-48bd-b284-9c5553fc718b.usrfiles.com/ugd/393b2f_ac4af1d8d4ec4f36a37e0b088b8acdc2.pdf" TargetMode="External"/><Relationship Id="rId7" Type="http://schemas.openxmlformats.org/officeDocument/2006/relationships/hyperlink" Target="https://393b2f52-2950-48bd-b284-9c5553fc718b.usrfiles.com/ugd/393b2f_a8e1660e73c945fd8e30ca5671233e27.pdf" TargetMode="External"/><Relationship Id="rId71" Type="http://schemas.openxmlformats.org/officeDocument/2006/relationships/hyperlink" Target="https://393b2f52-2950-48bd-b284-9c5553fc718b.usrfiles.com/ugd/393b2f_b678dcc368f24af686b19a6f03cdcb29.pdf" TargetMode="External"/><Relationship Id="rId2" Type="http://schemas.openxmlformats.org/officeDocument/2006/relationships/hyperlink" Target="https://393b2f52-2950-48bd-b284-9c5553fc718b.usrfiles.com/ugd/393b2f_e48de13d51694ed7a4157ff8c79e3aa7.pdf" TargetMode="External"/><Relationship Id="rId29" Type="http://schemas.openxmlformats.org/officeDocument/2006/relationships/hyperlink" Target="https://393b2f52-2950-48bd-b284-9c5553fc718b.usrfiles.com/ugd/393b2f_c8d1009619b0453d9129aeb1f98e8a0f.pdf" TargetMode="External"/><Relationship Id="rId24" Type="http://schemas.openxmlformats.org/officeDocument/2006/relationships/hyperlink" Target="https://393b2f52-2950-48bd-b284-9c5553fc718b.usrfiles.com/ugd/393b2f_37fcdbb41e7b4fc9875cf71e3e3d8427.pdf" TargetMode="External"/><Relationship Id="rId40" Type="http://schemas.openxmlformats.org/officeDocument/2006/relationships/hyperlink" Target="https://393b2f52-2950-48bd-b284-9c5553fc718b.usrfiles.com/ugd/393b2f_6ec1ec84add84ed9af090292b139db65.pdf" TargetMode="External"/><Relationship Id="rId45" Type="http://schemas.openxmlformats.org/officeDocument/2006/relationships/hyperlink" Target="https://393b2f52-2950-48bd-b284-9c5553fc718b.usrfiles.com/ugd/393b2f_ba8a587db299467ab67c4d084c8fd28a.pdf" TargetMode="External"/><Relationship Id="rId66" Type="http://schemas.openxmlformats.org/officeDocument/2006/relationships/hyperlink" Target="https://393b2f52-2950-48bd-b284-9c5553fc718b.usrfiles.com/ugd/393b2f_1d19b3904f074ce497835caef7bfecec.pdf" TargetMode="External"/><Relationship Id="rId87" Type="http://schemas.openxmlformats.org/officeDocument/2006/relationships/hyperlink" Target="https://393b2f52-2950-48bd-b284-9c5553fc718b.usrfiles.com/ugd/393b2f_82fc36a28824403fad7a355b1faa01f3.pdf" TargetMode="External"/><Relationship Id="rId61" Type="http://schemas.openxmlformats.org/officeDocument/2006/relationships/hyperlink" Target="https://393b2f52-2950-48bd-b284-9c5553fc718b.usrfiles.com/ugd/393b2f_4f89185bda15486291190f6ccb7bb6ae.pdf" TargetMode="External"/><Relationship Id="rId82" Type="http://schemas.openxmlformats.org/officeDocument/2006/relationships/hyperlink" Target="https://393b2f52-2950-48bd-b284-9c5553fc718b.usrfiles.com/ugd/393b2f_31a5672fe03446a88c6bef9a2cd55316.pdf" TargetMode="External"/><Relationship Id="rId19" Type="http://schemas.openxmlformats.org/officeDocument/2006/relationships/hyperlink" Target="https://393b2f52-2950-48bd-b284-9c5553fc718b.usrfiles.com/ugd/393b2f_ec23edaeebd04ff790a0badc6bece0f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static.wixstatic.com/ugd/393b2f_09647d07c9db47089649a2ac136e14f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9"/>
  <sheetViews>
    <sheetView tabSelected="1" topLeftCell="A91" zoomScale="69" zoomScaleNormal="69" workbookViewId="0">
      <selection activeCell="E110" sqref="E110"/>
    </sheetView>
  </sheetViews>
  <sheetFormatPr baseColWidth="10" defaultColWidth="9.140625" defaultRowHeight="15" x14ac:dyDescent="0.25"/>
  <cols>
    <col min="1" max="1" width="9" style="7" bestFit="1" customWidth="1"/>
    <col min="2" max="3" width="13" style="7" bestFit="1" customWidth="1"/>
    <col min="4" max="4" width="20.85546875" style="7" customWidth="1"/>
    <col min="5" max="5" width="24" style="7" customWidth="1"/>
    <col min="6" max="6" width="26.7109375" style="7" bestFit="1" customWidth="1"/>
    <col min="7" max="7" width="35.140625" style="7" customWidth="1"/>
    <col min="8" max="8" width="44.7109375" style="7" bestFit="1" customWidth="1"/>
    <col min="9" max="9" width="17.42578125" style="7" bestFit="1" customWidth="1"/>
    <col min="10" max="11" width="13.28515625" style="7" bestFit="1" customWidth="1"/>
    <col min="12" max="12" width="16" style="30" customWidth="1"/>
    <col min="13" max="13" width="76.7109375" style="33" customWidth="1"/>
    <col min="14" max="14" width="18.28515625" style="4" customWidth="1"/>
    <col min="15" max="15" width="17.5703125" style="4" customWidth="1"/>
    <col min="16" max="16" width="14.5703125" style="4" customWidth="1"/>
    <col min="17" max="17" width="18.42578125" style="4" customWidth="1"/>
    <col min="18" max="18" width="23.85546875" style="4" customWidth="1"/>
    <col min="19" max="19" width="24.85546875" style="4" customWidth="1"/>
    <col min="20" max="20" width="21.140625" style="4" customWidth="1"/>
    <col min="21" max="21" width="32.42578125" style="7" customWidth="1"/>
    <col min="22" max="22" width="32.5703125" style="7" customWidth="1"/>
    <col min="23" max="23" width="99.5703125" style="7" customWidth="1"/>
    <col min="24" max="24" width="15" style="6" customWidth="1"/>
    <col min="25" max="25" width="16.28515625" style="6" customWidth="1"/>
    <col min="26" max="26" width="16.85546875" style="7" bestFit="1" customWidth="1"/>
    <col min="27" max="27" width="15.28515625" style="6" bestFit="1" customWidth="1"/>
    <col min="28" max="28" width="16.7109375" style="6" bestFit="1" customWidth="1"/>
    <col min="29" max="29" width="20" style="7" bestFit="1" customWidth="1"/>
    <col min="30" max="30" width="110" style="7" bestFit="1" customWidth="1"/>
    <col min="31" max="31" width="27" style="7" customWidth="1"/>
    <col min="32" max="32" width="106.85546875" style="7" bestFit="1" customWidth="1"/>
    <col min="33" max="33" width="48.42578125" style="7" bestFit="1" customWidth="1"/>
    <col min="34" max="34" width="15" style="6" bestFit="1" customWidth="1"/>
    <col min="35" max="35" width="17.5703125" style="6" bestFit="1" customWidth="1"/>
    <col min="36" max="36" width="61.5703125" style="7" customWidth="1"/>
    <col min="37" max="16384" width="9.140625" style="7"/>
  </cols>
  <sheetData>
    <row r="1" spans="1:36" x14ac:dyDescent="0.25">
      <c r="A1" s="7" t="s">
        <v>0</v>
      </c>
    </row>
    <row r="2" spans="1:36" x14ac:dyDescent="0.25">
      <c r="A2" s="43" t="s">
        <v>1</v>
      </c>
      <c r="B2" s="44"/>
      <c r="C2" s="44"/>
      <c r="D2" s="43" t="s">
        <v>2</v>
      </c>
      <c r="E2" s="44"/>
      <c r="F2" s="44"/>
      <c r="G2" s="43" t="s">
        <v>3</v>
      </c>
      <c r="H2" s="44"/>
      <c r="I2" s="44"/>
    </row>
    <row r="3" spans="1:36" x14ac:dyDescent="0.25">
      <c r="A3" s="45" t="s">
        <v>4</v>
      </c>
      <c r="B3" s="44"/>
      <c r="C3" s="44"/>
      <c r="D3" s="45" t="s">
        <v>5</v>
      </c>
      <c r="E3" s="44"/>
      <c r="F3" s="44"/>
      <c r="G3" s="45" t="s">
        <v>6</v>
      </c>
      <c r="H3" s="44"/>
      <c r="I3" s="44"/>
    </row>
    <row r="4" spans="1:3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10</v>
      </c>
      <c r="G4" s="7" t="s">
        <v>10</v>
      </c>
      <c r="H4" s="7" t="s">
        <v>10</v>
      </c>
      <c r="I4" s="7" t="s">
        <v>7</v>
      </c>
      <c r="J4" s="7" t="s">
        <v>7</v>
      </c>
      <c r="K4" s="7" t="s">
        <v>7</v>
      </c>
      <c r="L4" s="30" t="s">
        <v>9</v>
      </c>
      <c r="M4" s="33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7" t="s">
        <v>7</v>
      </c>
      <c r="V4" s="7" t="s">
        <v>7</v>
      </c>
      <c r="W4" s="7" t="s">
        <v>10</v>
      </c>
      <c r="X4" s="6" t="s">
        <v>8</v>
      </c>
      <c r="Y4" s="6" t="s">
        <v>8</v>
      </c>
      <c r="Z4" s="7" t="s">
        <v>13</v>
      </c>
      <c r="AA4" s="6" t="s">
        <v>12</v>
      </c>
      <c r="AB4" s="6" t="s">
        <v>12</v>
      </c>
      <c r="AC4" s="7" t="s">
        <v>8</v>
      </c>
      <c r="AD4" s="7" t="s">
        <v>14</v>
      </c>
      <c r="AE4" s="7" t="s">
        <v>13</v>
      </c>
      <c r="AF4" s="7" t="s">
        <v>14</v>
      </c>
      <c r="AG4" s="7" t="s">
        <v>10</v>
      </c>
      <c r="AH4" s="6" t="s">
        <v>8</v>
      </c>
      <c r="AI4" s="6" t="s">
        <v>15</v>
      </c>
      <c r="AJ4" s="7" t="s">
        <v>16</v>
      </c>
    </row>
    <row r="5" spans="1:36" hidden="1" x14ac:dyDescent="0.25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30" t="s">
        <v>28</v>
      </c>
      <c r="M5" s="33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7" t="s">
        <v>37</v>
      </c>
      <c r="V5" s="7" t="s">
        <v>38</v>
      </c>
      <c r="W5" s="7" t="s">
        <v>39</v>
      </c>
      <c r="X5" s="6" t="s">
        <v>40</v>
      </c>
      <c r="Y5" s="6" t="s">
        <v>41</v>
      </c>
      <c r="Z5" s="7" t="s">
        <v>42</v>
      </c>
      <c r="AA5" s="6" t="s">
        <v>43</v>
      </c>
      <c r="AB5" s="6" t="s">
        <v>44</v>
      </c>
      <c r="AC5" s="7" t="s">
        <v>45</v>
      </c>
      <c r="AD5" s="7" t="s">
        <v>46</v>
      </c>
      <c r="AE5" s="7" t="s">
        <v>47</v>
      </c>
      <c r="AF5" s="7" t="s">
        <v>48</v>
      </c>
      <c r="AG5" s="7" t="s">
        <v>49</v>
      </c>
      <c r="AH5" s="6" t="s">
        <v>50</v>
      </c>
      <c r="AI5" s="6" t="s">
        <v>51</v>
      </c>
      <c r="AJ5" s="7" t="s">
        <v>52</v>
      </c>
    </row>
    <row r="6" spans="1:36" x14ac:dyDescent="0.25">
      <c r="A6" s="43" t="s">
        <v>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</row>
    <row r="7" spans="1:36" s="10" customFormat="1" ht="76.5" x14ac:dyDescent="0.25">
      <c r="A7" s="9" t="s">
        <v>54</v>
      </c>
      <c r="B7" s="9" t="s">
        <v>55</v>
      </c>
      <c r="C7" s="9" t="s">
        <v>56</v>
      </c>
      <c r="D7" s="9" t="s">
        <v>57</v>
      </c>
      <c r="E7" s="9" t="s">
        <v>58</v>
      </c>
      <c r="F7" s="9" t="s">
        <v>59</v>
      </c>
      <c r="G7" s="9" t="s">
        <v>60</v>
      </c>
      <c r="H7" s="9" t="s">
        <v>61</v>
      </c>
      <c r="I7" s="9" t="s">
        <v>62</v>
      </c>
      <c r="J7" s="9" t="s">
        <v>63</v>
      </c>
      <c r="K7" s="9" t="s">
        <v>64</v>
      </c>
      <c r="L7" s="9" t="s">
        <v>65</v>
      </c>
      <c r="M7" s="9" t="s">
        <v>66</v>
      </c>
      <c r="N7" s="9" t="s">
        <v>67</v>
      </c>
      <c r="O7" s="9" t="s">
        <v>68</v>
      </c>
      <c r="P7" s="9" t="s">
        <v>69</v>
      </c>
      <c r="Q7" s="9" t="s">
        <v>70</v>
      </c>
      <c r="R7" s="9" t="s">
        <v>71</v>
      </c>
      <c r="S7" s="9" t="s">
        <v>72</v>
      </c>
      <c r="T7" s="9" t="s">
        <v>73</v>
      </c>
      <c r="U7" s="9" t="s">
        <v>74</v>
      </c>
      <c r="V7" s="9" t="s">
        <v>75</v>
      </c>
      <c r="W7" s="9" t="s">
        <v>76</v>
      </c>
      <c r="X7" s="9" t="s">
        <v>77</v>
      </c>
      <c r="Y7" s="9" t="s">
        <v>78</v>
      </c>
      <c r="Z7" s="9" t="s">
        <v>79</v>
      </c>
      <c r="AA7" s="9" t="s">
        <v>80</v>
      </c>
      <c r="AB7" s="9" t="s">
        <v>81</v>
      </c>
      <c r="AC7" s="9" t="s">
        <v>82</v>
      </c>
      <c r="AD7" s="9" t="s">
        <v>83</v>
      </c>
      <c r="AE7" s="9" t="s">
        <v>84</v>
      </c>
      <c r="AF7" s="9" t="s">
        <v>85</v>
      </c>
      <c r="AG7" s="9" t="s">
        <v>86</v>
      </c>
      <c r="AH7" s="9" t="s">
        <v>87</v>
      </c>
      <c r="AI7" s="9" t="s">
        <v>88</v>
      </c>
      <c r="AJ7" s="9" t="s">
        <v>89</v>
      </c>
    </row>
    <row r="8" spans="1:36" s="17" customFormat="1" ht="31.5" customHeight="1" x14ac:dyDescent="0.25">
      <c r="A8" s="11">
        <v>2021</v>
      </c>
      <c r="B8" s="12">
        <v>44287</v>
      </c>
      <c r="C8" s="12">
        <v>44377</v>
      </c>
      <c r="D8" s="13" t="s">
        <v>90</v>
      </c>
      <c r="E8" s="13" t="s">
        <v>90</v>
      </c>
      <c r="F8" s="13" t="s">
        <v>114</v>
      </c>
      <c r="G8" s="13" t="s">
        <v>131</v>
      </c>
      <c r="H8" s="13" t="s">
        <v>132</v>
      </c>
      <c r="I8" s="13" t="s">
        <v>133</v>
      </c>
      <c r="J8" s="13" t="s">
        <v>134</v>
      </c>
      <c r="K8" s="13" t="s">
        <v>135</v>
      </c>
      <c r="L8" s="15" t="s">
        <v>101</v>
      </c>
      <c r="M8" s="32" t="s">
        <v>334</v>
      </c>
      <c r="N8" s="15" t="s">
        <v>103</v>
      </c>
      <c r="O8" s="15">
        <v>0</v>
      </c>
      <c r="P8" s="15">
        <v>0</v>
      </c>
      <c r="Q8" s="15" t="s">
        <v>121</v>
      </c>
      <c r="R8" s="15" t="s">
        <v>122</v>
      </c>
      <c r="S8" s="18" t="s">
        <v>123</v>
      </c>
      <c r="T8" s="15" t="s">
        <v>121</v>
      </c>
      <c r="U8" s="13" t="s">
        <v>122</v>
      </c>
      <c r="V8" s="14" t="s">
        <v>232</v>
      </c>
      <c r="W8" s="36" t="str">
        <f>+M8</f>
        <v>Entrega de expedientes técnicos a la Comisión Estatal del Agua (Cea).</v>
      </c>
      <c r="X8" s="12">
        <v>44294</v>
      </c>
      <c r="Y8" s="12">
        <v>44295</v>
      </c>
      <c r="Z8" s="11">
        <v>1</v>
      </c>
      <c r="AA8" s="11">
        <f>4640/2</f>
        <v>2320</v>
      </c>
      <c r="AB8" s="11">
        <v>4640</v>
      </c>
      <c r="AC8" s="16">
        <f>+Y8</f>
        <v>44295</v>
      </c>
      <c r="AD8" s="20" t="s">
        <v>342</v>
      </c>
      <c r="AE8" s="11">
        <v>1</v>
      </c>
      <c r="AF8" s="14" t="s">
        <v>386</v>
      </c>
      <c r="AG8" s="13" t="s">
        <v>260</v>
      </c>
      <c r="AH8" s="12">
        <v>44390</v>
      </c>
      <c r="AI8" s="12">
        <v>44377</v>
      </c>
      <c r="AJ8" s="14"/>
    </row>
    <row r="9" spans="1:36" s="17" customFormat="1" ht="31.5" customHeight="1" x14ac:dyDescent="0.25">
      <c r="A9" s="11">
        <v>2021</v>
      </c>
      <c r="B9" s="12">
        <v>44287</v>
      </c>
      <c r="C9" s="12">
        <v>44377</v>
      </c>
      <c r="D9" s="13" t="s">
        <v>90</v>
      </c>
      <c r="E9" s="13" t="s">
        <v>90</v>
      </c>
      <c r="F9" s="13" t="s">
        <v>149</v>
      </c>
      <c r="G9" s="13" t="s">
        <v>149</v>
      </c>
      <c r="H9" s="13" t="s">
        <v>150</v>
      </c>
      <c r="I9" s="13" t="s">
        <v>151</v>
      </c>
      <c r="J9" s="13" t="s">
        <v>152</v>
      </c>
      <c r="K9" s="13" t="s">
        <v>153</v>
      </c>
      <c r="L9" s="15" t="s">
        <v>101</v>
      </c>
      <c r="M9" s="19" t="s">
        <v>270</v>
      </c>
      <c r="N9" s="15" t="s">
        <v>103</v>
      </c>
      <c r="O9" s="15">
        <v>0</v>
      </c>
      <c r="P9" s="15">
        <v>0</v>
      </c>
      <c r="Q9" s="15" t="s">
        <v>121</v>
      </c>
      <c r="R9" s="15" t="s">
        <v>122</v>
      </c>
      <c r="S9" s="15" t="s">
        <v>123</v>
      </c>
      <c r="T9" s="15" t="s">
        <v>121</v>
      </c>
      <c r="U9" s="13" t="s">
        <v>122</v>
      </c>
      <c r="V9" s="13" t="s">
        <v>205</v>
      </c>
      <c r="W9" s="36" t="str">
        <f t="shared" ref="W9:W54" si="0">+M9</f>
        <v>Salida para capacitar al personal en toma de lectura de medidores y facturación.</v>
      </c>
      <c r="X9" s="12">
        <v>44307</v>
      </c>
      <c r="Y9" s="12">
        <v>44308</v>
      </c>
      <c r="Z9" s="11">
        <v>2</v>
      </c>
      <c r="AA9" s="11">
        <f>1700/2</f>
        <v>850</v>
      </c>
      <c r="AB9" s="11">
        <v>1700</v>
      </c>
      <c r="AC9" s="16">
        <f t="shared" ref="AC9:AC54" si="1">+Y9</f>
        <v>44308</v>
      </c>
      <c r="AD9" s="20" t="s">
        <v>363</v>
      </c>
      <c r="AE9" s="11">
        <v>1</v>
      </c>
      <c r="AF9" s="14" t="s">
        <v>386</v>
      </c>
      <c r="AG9" s="13" t="s">
        <v>260</v>
      </c>
      <c r="AH9" s="12">
        <v>44390</v>
      </c>
      <c r="AI9" s="12">
        <v>44377</v>
      </c>
      <c r="AJ9" s="14"/>
    </row>
    <row r="10" spans="1:36" s="17" customFormat="1" ht="31.5" customHeight="1" x14ac:dyDescent="0.25">
      <c r="A10" s="11">
        <v>2021</v>
      </c>
      <c r="B10" s="12">
        <v>44287</v>
      </c>
      <c r="C10" s="12">
        <v>44377</v>
      </c>
      <c r="D10" s="13" t="s">
        <v>90</v>
      </c>
      <c r="E10" s="13" t="s">
        <v>90</v>
      </c>
      <c r="F10" s="13" t="s">
        <v>212</v>
      </c>
      <c r="G10" s="13" t="s">
        <v>269</v>
      </c>
      <c r="H10" s="13" t="s">
        <v>255</v>
      </c>
      <c r="I10" s="14" t="s">
        <v>256</v>
      </c>
      <c r="J10" s="13" t="s">
        <v>267</v>
      </c>
      <c r="K10" s="13" t="s">
        <v>268</v>
      </c>
      <c r="L10" s="15" t="s">
        <v>101</v>
      </c>
      <c r="M10" s="19" t="s">
        <v>270</v>
      </c>
      <c r="N10" s="15" t="s">
        <v>103</v>
      </c>
      <c r="O10" s="15">
        <v>0</v>
      </c>
      <c r="P10" s="15">
        <v>0</v>
      </c>
      <c r="Q10" s="15" t="s">
        <v>121</v>
      </c>
      <c r="R10" s="15" t="s">
        <v>122</v>
      </c>
      <c r="S10" s="15" t="s">
        <v>123</v>
      </c>
      <c r="T10" s="15" t="s">
        <v>121</v>
      </c>
      <c r="U10" s="13" t="s">
        <v>122</v>
      </c>
      <c r="V10" s="13" t="s">
        <v>205</v>
      </c>
      <c r="W10" s="36" t="str">
        <f t="shared" si="0"/>
        <v>Salida para capacitar al personal en toma de lectura de medidores y facturación.</v>
      </c>
      <c r="X10" s="12">
        <v>44307</v>
      </c>
      <c r="Y10" s="12">
        <v>44308</v>
      </c>
      <c r="Z10" s="11">
        <v>3</v>
      </c>
      <c r="AA10" s="11">
        <v>1400</v>
      </c>
      <c r="AB10" s="11">
        <v>2800</v>
      </c>
      <c r="AC10" s="16">
        <f t="shared" si="1"/>
        <v>44308</v>
      </c>
      <c r="AD10" s="20" t="s">
        <v>365</v>
      </c>
      <c r="AE10" s="11">
        <v>1</v>
      </c>
      <c r="AF10" s="14" t="s">
        <v>386</v>
      </c>
      <c r="AG10" s="13" t="s">
        <v>260</v>
      </c>
      <c r="AH10" s="12">
        <v>44390</v>
      </c>
      <c r="AI10" s="12">
        <v>44377</v>
      </c>
      <c r="AJ10" s="14"/>
    </row>
    <row r="11" spans="1:36" s="17" customFormat="1" ht="31.5" customHeight="1" x14ac:dyDescent="0.25">
      <c r="A11" s="11">
        <v>2021</v>
      </c>
      <c r="B11" s="12">
        <v>44287</v>
      </c>
      <c r="C11" s="12">
        <v>44377</v>
      </c>
      <c r="D11" s="13" t="s">
        <v>90</v>
      </c>
      <c r="E11" s="13" t="s">
        <v>90</v>
      </c>
      <c r="F11" s="13" t="s">
        <v>139</v>
      </c>
      <c r="G11" s="13" t="s">
        <v>126</v>
      </c>
      <c r="H11" s="13" t="s">
        <v>164</v>
      </c>
      <c r="I11" s="14" t="s">
        <v>271</v>
      </c>
      <c r="J11" s="13" t="s">
        <v>314</v>
      </c>
      <c r="K11" s="13" t="s">
        <v>315</v>
      </c>
      <c r="L11" s="15" t="s">
        <v>101</v>
      </c>
      <c r="M11" s="19" t="s">
        <v>270</v>
      </c>
      <c r="N11" s="15" t="s">
        <v>103</v>
      </c>
      <c r="O11" s="15">
        <v>0</v>
      </c>
      <c r="P11" s="15">
        <v>0</v>
      </c>
      <c r="Q11" s="15" t="s">
        <v>121</v>
      </c>
      <c r="R11" s="15" t="s">
        <v>122</v>
      </c>
      <c r="S11" s="15" t="s">
        <v>123</v>
      </c>
      <c r="T11" s="15" t="s">
        <v>121</v>
      </c>
      <c r="U11" s="13" t="s">
        <v>122</v>
      </c>
      <c r="V11" s="13" t="s">
        <v>205</v>
      </c>
      <c r="W11" s="36" t="str">
        <f t="shared" si="0"/>
        <v>Salida para capacitar al personal en toma de lectura de medidores y facturación.</v>
      </c>
      <c r="X11" s="12">
        <v>44307</v>
      </c>
      <c r="Y11" s="12">
        <v>44308</v>
      </c>
      <c r="Z11" s="11">
        <v>4</v>
      </c>
      <c r="AA11" s="11">
        <v>850</v>
      </c>
      <c r="AB11" s="11">
        <v>1700</v>
      </c>
      <c r="AC11" s="16">
        <f t="shared" si="1"/>
        <v>44308</v>
      </c>
      <c r="AD11" s="20" t="s">
        <v>367</v>
      </c>
      <c r="AE11" s="11">
        <v>1</v>
      </c>
      <c r="AF11" s="14" t="s">
        <v>386</v>
      </c>
      <c r="AG11" s="13" t="s">
        <v>260</v>
      </c>
      <c r="AH11" s="12">
        <v>44390</v>
      </c>
      <c r="AI11" s="12">
        <v>44377</v>
      </c>
      <c r="AJ11" s="14"/>
    </row>
    <row r="12" spans="1:36" s="17" customFormat="1" ht="31.5" customHeight="1" x14ac:dyDescent="0.25">
      <c r="A12" s="11">
        <v>2021</v>
      </c>
      <c r="B12" s="12">
        <v>44287</v>
      </c>
      <c r="C12" s="12">
        <v>44377</v>
      </c>
      <c r="D12" s="13" t="s">
        <v>90</v>
      </c>
      <c r="E12" s="13" t="s">
        <v>90</v>
      </c>
      <c r="F12" s="13" t="s">
        <v>114</v>
      </c>
      <c r="G12" s="13" t="s">
        <v>131</v>
      </c>
      <c r="H12" s="13" t="s">
        <v>132</v>
      </c>
      <c r="I12" s="13" t="s">
        <v>133</v>
      </c>
      <c r="J12" s="13" t="s">
        <v>134</v>
      </c>
      <c r="K12" s="13" t="s">
        <v>135</v>
      </c>
      <c r="L12" s="15" t="s">
        <v>101</v>
      </c>
      <c r="M12" s="32" t="s">
        <v>272</v>
      </c>
      <c r="N12" s="15" t="s">
        <v>103</v>
      </c>
      <c r="O12" s="15">
        <v>0</v>
      </c>
      <c r="P12" s="15">
        <v>0</v>
      </c>
      <c r="Q12" s="15" t="s">
        <v>121</v>
      </c>
      <c r="R12" s="15" t="s">
        <v>122</v>
      </c>
      <c r="S12" s="15" t="s">
        <v>123</v>
      </c>
      <c r="T12" s="15" t="s">
        <v>121</v>
      </c>
      <c r="U12" s="13" t="s">
        <v>122</v>
      </c>
      <c r="V12" s="13" t="s">
        <v>232</v>
      </c>
      <c r="W12" s="36" t="str">
        <f t="shared" si="0"/>
        <v xml:space="preserve">entrega de documentación ante la comisión estatal del agua. </v>
      </c>
      <c r="X12" s="12">
        <v>44312</v>
      </c>
      <c r="Y12" s="12">
        <f>+X12</f>
        <v>44312</v>
      </c>
      <c r="Z12" s="11">
        <v>5</v>
      </c>
      <c r="AA12" s="11">
        <v>2320</v>
      </c>
      <c r="AB12" s="11">
        <v>2320</v>
      </c>
      <c r="AC12" s="16">
        <f t="shared" si="1"/>
        <v>44312</v>
      </c>
      <c r="AD12" s="20" t="s">
        <v>345</v>
      </c>
      <c r="AE12" s="11">
        <v>1</v>
      </c>
      <c r="AF12" s="14" t="s">
        <v>386</v>
      </c>
      <c r="AG12" s="13" t="s">
        <v>260</v>
      </c>
      <c r="AH12" s="12">
        <v>44390</v>
      </c>
      <c r="AI12" s="12">
        <v>44377</v>
      </c>
      <c r="AJ12" s="14"/>
    </row>
    <row r="13" spans="1:36" s="17" customFormat="1" ht="31.5" customHeight="1" x14ac:dyDescent="0.25">
      <c r="A13" s="11">
        <v>2021</v>
      </c>
      <c r="B13" s="12">
        <v>44287</v>
      </c>
      <c r="C13" s="12">
        <v>44377</v>
      </c>
      <c r="D13" s="13" t="s">
        <v>90</v>
      </c>
      <c r="E13" s="13" t="s">
        <v>90</v>
      </c>
      <c r="F13" s="13" t="s">
        <v>149</v>
      </c>
      <c r="G13" s="13" t="s">
        <v>149</v>
      </c>
      <c r="H13" s="13" t="s">
        <v>150</v>
      </c>
      <c r="I13" s="13" t="s">
        <v>151</v>
      </c>
      <c r="J13" s="13" t="s">
        <v>152</v>
      </c>
      <c r="K13" s="13" t="s">
        <v>153</v>
      </c>
      <c r="L13" s="15" t="s">
        <v>101</v>
      </c>
      <c r="M13" s="32" t="s">
        <v>335</v>
      </c>
      <c r="N13" s="15" t="s">
        <v>103</v>
      </c>
      <c r="O13" s="15">
        <v>0</v>
      </c>
      <c r="P13" s="15">
        <v>0</v>
      </c>
      <c r="Q13" s="15" t="s">
        <v>121</v>
      </c>
      <c r="R13" s="15" t="s">
        <v>122</v>
      </c>
      <c r="S13" s="15" t="s">
        <v>123</v>
      </c>
      <c r="T13" s="15" t="s">
        <v>121</v>
      </c>
      <c r="U13" s="13" t="s">
        <v>122</v>
      </c>
      <c r="V13" s="13" t="s">
        <v>232</v>
      </c>
      <c r="W13" s="36" t="str">
        <f t="shared" si="0"/>
        <v xml:space="preserve">Entrega de documentación ante la comisión estatal del agua. </v>
      </c>
      <c r="X13" s="12">
        <v>44312</v>
      </c>
      <c r="Y13" s="12">
        <v>44312</v>
      </c>
      <c r="Z13" s="11">
        <v>6</v>
      </c>
      <c r="AA13" s="11">
        <v>936</v>
      </c>
      <c r="AB13" s="11">
        <v>936</v>
      </c>
      <c r="AC13" s="16">
        <f t="shared" si="1"/>
        <v>44312</v>
      </c>
      <c r="AD13" s="20" t="s">
        <v>358</v>
      </c>
      <c r="AE13" s="11">
        <v>1</v>
      </c>
      <c r="AF13" s="14" t="s">
        <v>386</v>
      </c>
      <c r="AG13" s="13" t="s">
        <v>260</v>
      </c>
      <c r="AH13" s="12">
        <v>44390</v>
      </c>
      <c r="AI13" s="12">
        <v>44377</v>
      </c>
      <c r="AJ13" s="14"/>
    </row>
    <row r="14" spans="1:36" s="17" customFormat="1" ht="31.5" customHeight="1" x14ac:dyDescent="0.25">
      <c r="A14" s="11">
        <v>2021</v>
      </c>
      <c r="B14" s="12">
        <v>44287</v>
      </c>
      <c r="C14" s="12">
        <v>44377</v>
      </c>
      <c r="D14" s="13" t="s">
        <v>90</v>
      </c>
      <c r="E14" s="13" t="s">
        <v>90</v>
      </c>
      <c r="F14" s="13" t="s">
        <v>114</v>
      </c>
      <c r="G14" s="13" t="s">
        <v>131</v>
      </c>
      <c r="H14" s="13" t="s">
        <v>132</v>
      </c>
      <c r="I14" s="13" t="s">
        <v>133</v>
      </c>
      <c r="J14" s="13" t="s">
        <v>134</v>
      </c>
      <c r="K14" s="13" t="s">
        <v>135</v>
      </c>
      <c r="L14" s="15" t="s">
        <v>101</v>
      </c>
      <c r="M14" s="19" t="s">
        <v>336</v>
      </c>
      <c r="N14" s="15" t="s">
        <v>103</v>
      </c>
      <c r="O14" s="15">
        <v>0</v>
      </c>
      <c r="P14" s="15">
        <v>0</v>
      </c>
      <c r="Q14" s="15" t="s">
        <v>121</v>
      </c>
      <c r="R14" s="15" t="s">
        <v>122</v>
      </c>
      <c r="S14" s="15" t="s">
        <v>123</v>
      </c>
      <c r="T14" s="15" t="s">
        <v>121</v>
      </c>
      <c r="U14" s="13" t="s">
        <v>122</v>
      </c>
      <c r="V14" s="13" t="s">
        <v>155</v>
      </c>
      <c r="W14" s="36" t="str">
        <f t="shared" si="0"/>
        <v xml:space="preserve">Reunion administrativa </v>
      </c>
      <c r="X14" s="12">
        <v>44324</v>
      </c>
      <c r="Y14" s="12">
        <v>44324</v>
      </c>
      <c r="Z14" s="11">
        <v>7</v>
      </c>
      <c r="AA14" s="11">
        <v>1750</v>
      </c>
      <c r="AB14" s="11">
        <f>+AA14</f>
        <v>1750</v>
      </c>
      <c r="AC14" s="16">
        <f t="shared" si="1"/>
        <v>44324</v>
      </c>
      <c r="AD14" s="20" t="s">
        <v>343</v>
      </c>
      <c r="AE14" s="11">
        <v>1</v>
      </c>
      <c r="AF14" s="14" t="s">
        <v>386</v>
      </c>
      <c r="AG14" s="13" t="s">
        <v>260</v>
      </c>
      <c r="AH14" s="12">
        <v>44390</v>
      </c>
      <c r="AI14" s="12">
        <v>44377</v>
      </c>
      <c r="AJ14" s="14"/>
    </row>
    <row r="15" spans="1:36" s="17" customFormat="1" ht="31.5" customHeight="1" x14ac:dyDescent="0.25">
      <c r="A15" s="11">
        <v>2021</v>
      </c>
      <c r="B15" s="12">
        <v>44287</v>
      </c>
      <c r="C15" s="12">
        <v>44377</v>
      </c>
      <c r="D15" s="13" t="s">
        <v>90</v>
      </c>
      <c r="E15" s="13" t="s">
        <v>90</v>
      </c>
      <c r="F15" s="13" t="s">
        <v>303</v>
      </c>
      <c r="G15" s="13" t="s">
        <v>303</v>
      </c>
      <c r="H15" s="13" t="s">
        <v>313</v>
      </c>
      <c r="I15" s="14" t="s">
        <v>316</v>
      </c>
      <c r="J15" s="13" t="s">
        <v>317</v>
      </c>
      <c r="K15" s="13" t="s">
        <v>119</v>
      </c>
      <c r="L15" s="15" t="s">
        <v>101</v>
      </c>
      <c r="M15" s="19" t="s">
        <v>336</v>
      </c>
      <c r="N15" s="15" t="s">
        <v>103</v>
      </c>
      <c r="O15" s="15">
        <v>0</v>
      </c>
      <c r="P15" s="15">
        <v>0</v>
      </c>
      <c r="Q15" s="15" t="s">
        <v>121</v>
      </c>
      <c r="R15" s="15" t="s">
        <v>122</v>
      </c>
      <c r="S15" s="15" t="s">
        <v>274</v>
      </c>
      <c r="T15" s="15" t="s">
        <v>121</v>
      </c>
      <c r="U15" s="13" t="s">
        <v>122</v>
      </c>
      <c r="V15" s="13" t="s">
        <v>155</v>
      </c>
      <c r="W15" s="36" t="str">
        <f t="shared" si="0"/>
        <v xml:space="preserve">Reunion administrativa </v>
      </c>
      <c r="X15" s="12">
        <v>44324</v>
      </c>
      <c r="Y15" s="12">
        <v>44324</v>
      </c>
      <c r="Z15" s="11">
        <v>8</v>
      </c>
      <c r="AA15" s="11">
        <v>1200</v>
      </c>
      <c r="AB15" s="11">
        <f>+AA15</f>
        <v>1200</v>
      </c>
      <c r="AC15" s="16">
        <f t="shared" si="1"/>
        <v>44324</v>
      </c>
      <c r="AD15" s="20" t="s">
        <v>371</v>
      </c>
      <c r="AE15" s="11">
        <v>1</v>
      </c>
      <c r="AF15" s="14" t="s">
        <v>386</v>
      </c>
      <c r="AG15" s="13" t="s">
        <v>260</v>
      </c>
      <c r="AH15" s="12">
        <v>44390</v>
      </c>
      <c r="AI15" s="12">
        <v>44377</v>
      </c>
      <c r="AJ15" s="14"/>
    </row>
    <row r="16" spans="1:36" s="17" customFormat="1" ht="31.5" customHeight="1" x14ac:dyDescent="0.25">
      <c r="A16" s="11">
        <v>2021</v>
      </c>
      <c r="B16" s="12">
        <v>44287</v>
      </c>
      <c r="C16" s="12">
        <v>44377</v>
      </c>
      <c r="D16" s="13" t="s">
        <v>90</v>
      </c>
      <c r="E16" s="13" t="s">
        <v>90</v>
      </c>
      <c r="F16" s="13" t="s">
        <v>139</v>
      </c>
      <c r="G16" s="13" t="s">
        <v>140</v>
      </c>
      <c r="H16" s="13" t="s">
        <v>141</v>
      </c>
      <c r="I16" s="13" t="s">
        <v>142</v>
      </c>
      <c r="J16" s="13" t="s">
        <v>143</v>
      </c>
      <c r="K16" s="13" t="s">
        <v>119</v>
      </c>
      <c r="L16" s="15" t="s">
        <v>101</v>
      </c>
      <c r="M16" s="19" t="s">
        <v>337</v>
      </c>
      <c r="N16" s="15" t="s">
        <v>103</v>
      </c>
      <c r="O16" s="15">
        <v>0</v>
      </c>
      <c r="P16" s="15">
        <v>0</v>
      </c>
      <c r="Q16" s="15" t="s">
        <v>121</v>
      </c>
      <c r="R16" s="15" t="s">
        <v>122</v>
      </c>
      <c r="S16" s="15" t="s">
        <v>123</v>
      </c>
      <c r="T16" s="15" t="s">
        <v>121</v>
      </c>
      <c r="U16" s="13" t="s">
        <v>122</v>
      </c>
      <c r="V16" s="13" t="s">
        <v>232</v>
      </c>
      <c r="W16" s="36" t="str">
        <f t="shared" si="0"/>
        <v xml:space="preserve">Entrega de la cuenta pública de los meses de diciembre del 2020 y enero 2021, así como presupuesto para el ejercicio 2021 ante La Auditorio Superior Del Estado De Baja California Sur Y Entregar Al H. Congreso Del Estado la cuenta anual del ejercicio 2020. </v>
      </c>
      <c r="X16" s="12">
        <v>44328</v>
      </c>
      <c r="Y16" s="12">
        <v>44329</v>
      </c>
      <c r="Z16" s="11">
        <v>9</v>
      </c>
      <c r="AA16" s="11">
        <f>2574/2</f>
        <v>1287</v>
      </c>
      <c r="AB16" s="11">
        <v>2574</v>
      </c>
      <c r="AC16" s="16">
        <f t="shared" si="1"/>
        <v>44329</v>
      </c>
      <c r="AD16" s="20" t="s">
        <v>369</v>
      </c>
      <c r="AE16" s="11">
        <v>1</v>
      </c>
      <c r="AF16" s="14" t="s">
        <v>386</v>
      </c>
      <c r="AG16" s="13" t="s">
        <v>260</v>
      </c>
      <c r="AH16" s="12">
        <v>44390</v>
      </c>
      <c r="AI16" s="12">
        <v>44377</v>
      </c>
      <c r="AJ16" s="14"/>
    </row>
    <row r="17" spans="1:36" s="17" customFormat="1" ht="31.5" customHeight="1" x14ac:dyDescent="0.25">
      <c r="A17" s="11">
        <v>2021</v>
      </c>
      <c r="B17" s="12">
        <v>44287</v>
      </c>
      <c r="C17" s="12">
        <v>44377</v>
      </c>
      <c r="D17" s="13" t="s">
        <v>90</v>
      </c>
      <c r="E17" s="13" t="s">
        <v>90</v>
      </c>
      <c r="F17" s="13" t="s">
        <v>139</v>
      </c>
      <c r="G17" s="13" t="s">
        <v>126</v>
      </c>
      <c r="H17" s="13" t="s">
        <v>164</v>
      </c>
      <c r="I17" s="14" t="s">
        <v>275</v>
      </c>
      <c r="J17" s="13" t="s">
        <v>318</v>
      </c>
      <c r="K17" s="13" t="s">
        <v>319</v>
      </c>
      <c r="L17" s="15" t="s">
        <v>101</v>
      </c>
      <c r="M17" s="19" t="s">
        <v>337</v>
      </c>
      <c r="N17" s="15" t="s">
        <v>103</v>
      </c>
      <c r="O17" s="15">
        <v>0</v>
      </c>
      <c r="P17" s="15">
        <v>0</v>
      </c>
      <c r="Q17" s="15" t="s">
        <v>121</v>
      </c>
      <c r="R17" s="15" t="s">
        <v>122</v>
      </c>
      <c r="S17" s="15" t="s">
        <v>123</v>
      </c>
      <c r="T17" s="15" t="s">
        <v>121</v>
      </c>
      <c r="U17" s="13" t="s">
        <v>122</v>
      </c>
      <c r="V17" s="13" t="s">
        <v>232</v>
      </c>
      <c r="W17" s="36" t="str">
        <f t="shared" si="0"/>
        <v xml:space="preserve">Entrega de la cuenta pública de los meses de diciembre del 2020 y enero 2021, así como presupuesto para el ejercicio 2021 ante La Auditorio Superior Del Estado De Baja California Sur Y Entregar Al H. Congreso Del Estado la cuenta anual del ejercicio 2020. </v>
      </c>
      <c r="X17" s="12">
        <v>44328</v>
      </c>
      <c r="Y17" s="12">
        <v>44329</v>
      </c>
      <c r="Z17" s="11">
        <v>10</v>
      </c>
      <c r="AA17" s="11">
        <f>1872/2</f>
        <v>936</v>
      </c>
      <c r="AB17" s="11">
        <v>1872</v>
      </c>
      <c r="AC17" s="16">
        <f t="shared" si="1"/>
        <v>44329</v>
      </c>
      <c r="AD17" s="20" t="s">
        <v>368</v>
      </c>
      <c r="AE17" s="11">
        <v>1</v>
      </c>
      <c r="AF17" s="14" t="s">
        <v>386</v>
      </c>
      <c r="AG17" s="13" t="s">
        <v>260</v>
      </c>
      <c r="AH17" s="12">
        <v>44390</v>
      </c>
      <c r="AI17" s="12">
        <v>44377</v>
      </c>
      <c r="AJ17" s="14"/>
    </row>
    <row r="18" spans="1:36" s="17" customFormat="1" ht="31.5" customHeight="1" x14ac:dyDescent="0.25">
      <c r="A18" s="11">
        <v>2021</v>
      </c>
      <c r="B18" s="12">
        <v>44287</v>
      </c>
      <c r="C18" s="12">
        <v>44377</v>
      </c>
      <c r="D18" s="13" t="s">
        <v>90</v>
      </c>
      <c r="E18" s="13" t="s">
        <v>90</v>
      </c>
      <c r="F18" s="13" t="s">
        <v>149</v>
      </c>
      <c r="G18" s="13" t="s">
        <v>149</v>
      </c>
      <c r="H18" s="13" t="s">
        <v>150</v>
      </c>
      <c r="I18" s="13" t="s">
        <v>151</v>
      </c>
      <c r="J18" s="13" t="s">
        <v>152</v>
      </c>
      <c r="K18" s="13" t="s">
        <v>153</v>
      </c>
      <c r="L18" s="15" t="s">
        <v>101</v>
      </c>
      <c r="M18" s="19" t="s">
        <v>338</v>
      </c>
      <c r="N18" s="15" t="s">
        <v>103</v>
      </c>
      <c r="O18" s="15">
        <v>0</v>
      </c>
      <c r="P18" s="15">
        <v>0</v>
      </c>
      <c r="Q18" s="15" t="s">
        <v>121</v>
      </c>
      <c r="R18" s="15" t="s">
        <v>122</v>
      </c>
      <c r="S18" s="15" t="s">
        <v>123</v>
      </c>
      <c r="T18" s="15" t="s">
        <v>121</v>
      </c>
      <c r="U18" s="13" t="s">
        <v>122</v>
      </c>
      <c r="V18" s="13" t="s">
        <v>276</v>
      </c>
      <c r="W18" s="36" t="str">
        <f t="shared" si="0"/>
        <v xml:space="preserve">Salida al sistema Punta Abreojos para revisión de facturación y elaboración de padrones. </v>
      </c>
      <c r="X18" s="12">
        <v>44330</v>
      </c>
      <c r="Y18" s="12">
        <v>44330</v>
      </c>
      <c r="Z18" s="11">
        <v>11</v>
      </c>
      <c r="AA18" s="11">
        <v>400</v>
      </c>
      <c r="AB18" s="11">
        <v>400</v>
      </c>
      <c r="AC18" s="16">
        <f t="shared" si="1"/>
        <v>44330</v>
      </c>
      <c r="AD18" s="20" t="s">
        <v>360</v>
      </c>
      <c r="AE18" s="11">
        <v>1</v>
      </c>
      <c r="AF18" s="14" t="s">
        <v>386</v>
      </c>
      <c r="AG18" s="13" t="s">
        <v>260</v>
      </c>
      <c r="AH18" s="12">
        <v>44390</v>
      </c>
      <c r="AI18" s="12">
        <v>44377</v>
      </c>
      <c r="AJ18" s="14"/>
    </row>
    <row r="19" spans="1:36" s="17" customFormat="1" ht="31.5" customHeight="1" x14ac:dyDescent="0.25">
      <c r="A19" s="11">
        <v>2021</v>
      </c>
      <c r="B19" s="12">
        <v>44287</v>
      </c>
      <c r="C19" s="12">
        <v>44377</v>
      </c>
      <c r="D19" s="13" t="s">
        <v>90</v>
      </c>
      <c r="E19" s="13" t="s">
        <v>90</v>
      </c>
      <c r="F19" s="13" t="s">
        <v>212</v>
      </c>
      <c r="G19" s="13" t="s">
        <v>269</v>
      </c>
      <c r="H19" s="13" t="s">
        <v>255</v>
      </c>
      <c r="I19" s="14" t="s">
        <v>256</v>
      </c>
      <c r="J19" s="13" t="s">
        <v>267</v>
      </c>
      <c r="K19" s="13" t="s">
        <v>268</v>
      </c>
      <c r="L19" s="15" t="s">
        <v>101</v>
      </c>
      <c r="M19" s="19" t="s">
        <v>338</v>
      </c>
      <c r="N19" s="15" t="s">
        <v>103</v>
      </c>
      <c r="O19" s="15">
        <v>0</v>
      </c>
      <c r="P19" s="15">
        <v>0</v>
      </c>
      <c r="Q19" s="15" t="s">
        <v>121</v>
      </c>
      <c r="R19" s="15" t="s">
        <v>122</v>
      </c>
      <c r="S19" s="15" t="s">
        <v>123</v>
      </c>
      <c r="T19" s="15" t="s">
        <v>121</v>
      </c>
      <c r="U19" s="13" t="s">
        <v>122</v>
      </c>
      <c r="V19" s="13" t="s">
        <v>276</v>
      </c>
      <c r="W19" s="36" t="str">
        <f t="shared" si="0"/>
        <v xml:space="preserve">Salida al sistema Punta Abreojos para revisión de facturación y elaboración de padrones. </v>
      </c>
      <c r="X19" s="12">
        <v>44330</v>
      </c>
      <c r="Y19" s="12">
        <v>44330</v>
      </c>
      <c r="Z19" s="11">
        <v>12</v>
      </c>
      <c r="AA19" s="11">
        <v>600</v>
      </c>
      <c r="AB19" s="11">
        <v>600</v>
      </c>
      <c r="AC19" s="16">
        <f t="shared" si="1"/>
        <v>44330</v>
      </c>
      <c r="AD19" s="20" t="s">
        <v>366</v>
      </c>
      <c r="AE19" s="11">
        <v>1</v>
      </c>
      <c r="AF19" s="14" t="s">
        <v>386</v>
      </c>
      <c r="AG19" s="13" t="s">
        <v>260</v>
      </c>
      <c r="AH19" s="12">
        <v>44390</v>
      </c>
      <c r="AI19" s="12">
        <v>44377</v>
      </c>
      <c r="AJ19" s="14"/>
    </row>
    <row r="20" spans="1:36" s="17" customFormat="1" ht="31.5" customHeight="1" x14ac:dyDescent="0.25">
      <c r="A20" s="11">
        <v>2021</v>
      </c>
      <c r="B20" s="12">
        <v>44287</v>
      </c>
      <c r="C20" s="12">
        <v>44377</v>
      </c>
      <c r="D20" s="13" t="s">
        <v>90</v>
      </c>
      <c r="E20" s="13" t="s">
        <v>90</v>
      </c>
      <c r="F20" s="13" t="s">
        <v>149</v>
      </c>
      <c r="G20" s="13" t="s">
        <v>149</v>
      </c>
      <c r="H20" s="13" t="s">
        <v>150</v>
      </c>
      <c r="I20" s="14" t="s">
        <v>277</v>
      </c>
      <c r="J20" s="13" t="s">
        <v>320</v>
      </c>
      <c r="K20" s="13" t="s">
        <v>321</v>
      </c>
      <c r="L20" s="15" t="s">
        <v>101</v>
      </c>
      <c r="M20" s="19" t="s">
        <v>338</v>
      </c>
      <c r="N20" s="15" t="s">
        <v>103</v>
      </c>
      <c r="O20" s="15">
        <v>0</v>
      </c>
      <c r="P20" s="15">
        <v>0</v>
      </c>
      <c r="Q20" s="15" t="s">
        <v>121</v>
      </c>
      <c r="R20" s="15" t="s">
        <v>122</v>
      </c>
      <c r="S20" s="15" t="s">
        <v>123</v>
      </c>
      <c r="T20" s="15" t="s">
        <v>121</v>
      </c>
      <c r="U20" s="13" t="s">
        <v>122</v>
      </c>
      <c r="V20" s="13" t="s">
        <v>276</v>
      </c>
      <c r="W20" s="36" t="str">
        <f t="shared" si="0"/>
        <v xml:space="preserve">Salida al sistema Punta Abreojos para revisión de facturación y elaboración de padrones. </v>
      </c>
      <c r="X20" s="12">
        <v>44330</v>
      </c>
      <c r="Y20" s="12">
        <v>44330</v>
      </c>
      <c r="Z20" s="11">
        <v>13</v>
      </c>
      <c r="AA20" s="11">
        <v>400</v>
      </c>
      <c r="AB20" s="11">
        <v>400</v>
      </c>
      <c r="AC20" s="16">
        <f t="shared" si="1"/>
        <v>44330</v>
      </c>
      <c r="AD20" s="20" t="s">
        <v>372</v>
      </c>
      <c r="AE20" s="11">
        <v>1</v>
      </c>
      <c r="AF20" s="14" t="s">
        <v>386</v>
      </c>
      <c r="AG20" s="13" t="s">
        <v>260</v>
      </c>
      <c r="AH20" s="12">
        <v>44390</v>
      </c>
      <c r="AI20" s="12">
        <v>44377</v>
      </c>
      <c r="AJ20" s="14"/>
    </row>
    <row r="21" spans="1:36" s="8" customFormat="1" ht="31.5" customHeight="1" x14ac:dyDescent="0.25">
      <c r="A21" s="11">
        <v>2021</v>
      </c>
      <c r="B21" s="12">
        <v>44287</v>
      </c>
      <c r="C21" s="12">
        <v>44377</v>
      </c>
      <c r="D21" s="13" t="s">
        <v>90</v>
      </c>
      <c r="E21" s="13" t="s">
        <v>90</v>
      </c>
      <c r="F21" s="13" t="s">
        <v>149</v>
      </c>
      <c r="G21" s="13" t="s">
        <v>149</v>
      </c>
      <c r="H21" s="13" t="s">
        <v>150</v>
      </c>
      <c r="I21" s="14" t="s">
        <v>199</v>
      </c>
      <c r="J21" s="13" t="s">
        <v>200</v>
      </c>
      <c r="K21" s="13" t="s">
        <v>201</v>
      </c>
      <c r="L21" s="15" t="s">
        <v>101</v>
      </c>
      <c r="M21" s="19" t="s">
        <v>338</v>
      </c>
      <c r="N21" s="15" t="s">
        <v>103</v>
      </c>
      <c r="O21" s="15">
        <v>0</v>
      </c>
      <c r="P21" s="15">
        <v>0</v>
      </c>
      <c r="Q21" s="15" t="s">
        <v>121</v>
      </c>
      <c r="R21" s="15" t="s">
        <v>122</v>
      </c>
      <c r="S21" s="15" t="s">
        <v>123</v>
      </c>
      <c r="T21" s="15" t="s">
        <v>121</v>
      </c>
      <c r="U21" s="13" t="s">
        <v>122</v>
      </c>
      <c r="V21" s="13" t="s">
        <v>276</v>
      </c>
      <c r="W21" s="36" t="str">
        <f t="shared" si="0"/>
        <v xml:space="preserve">Salida al sistema Punta Abreojos para revisión de facturación y elaboración de padrones. </v>
      </c>
      <c r="X21" s="12">
        <v>44330</v>
      </c>
      <c r="Y21" s="12">
        <v>44330</v>
      </c>
      <c r="Z21" s="11">
        <v>14</v>
      </c>
      <c r="AA21" s="11">
        <v>400</v>
      </c>
      <c r="AB21" s="11">
        <v>400</v>
      </c>
      <c r="AC21" s="16">
        <f t="shared" si="1"/>
        <v>44330</v>
      </c>
      <c r="AD21" s="20" t="s">
        <v>387</v>
      </c>
      <c r="AE21" s="11">
        <v>1</v>
      </c>
      <c r="AF21" s="14" t="s">
        <v>386</v>
      </c>
      <c r="AG21" s="13" t="s">
        <v>260</v>
      </c>
      <c r="AH21" s="12">
        <v>44390</v>
      </c>
      <c r="AI21" s="12">
        <v>44377</v>
      </c>
      <c r="AJ21" s="14"/>
    </row>
    <row r="22" spans="1:36" s="17" customFormat="1" ht="31.5" customHeight="1" x14ac:dyDescent="0.25">
      <c r="A22" s="11">
        <v>2021</v>
      </c>
      <c r="B22" s="12">
        <v>44287</v>
      </c>
      <c r="C22" s="12">
        <v>44377</v>
      </c>
      <c r="D22" s="13" t="s">
        <v>90</v>
      </c>
      <c r="E22" s="13" t="s">
        <v>90</v>
      </c>
      <c r="F22" s="13" t="s">
        <v>126</v>
      </c>
      <c r="G22" s="13" t="s">
        <v>126</v>
      </c>
      <c r="H22" s="13" t="s">
        <v>116</v>
      </c>
      <c r="I22" s="13" t="s">
        <v>127</v>
      </c>
      <c r="J22" s="13" t="s">
        <v>128</v>
      </c>
      <c r="K22" s="13" t="s">
        <v>129</v>
      </c>
      <c r="L22" s="15" t="s">
        <v>101</v>
      </c>
      <c r="M22" s="19" t="s">
        <v>339</v>
      </c>
      <c r="N22" s="15" t="s">
        <v>103</v>
      </c>
      <c r="O22" s="15">
        <v>0</v>
      </c>
      <c r="P22" s="15">
        <v>0</v>
      </c>
      <c r="Q22" s="15" t="s">
        <v>121</v>
      </c>
      <c r="R22" s="15" t="s">
        <v>122</v>
      </c>
      <c r="S22" s="15" t="s">
        <v>123</v>
      </c>
      <c r="T22" s="15" t="s">
        <v>121</v>
      </c>
      <c r="U22" s="13" t="s">
        <v>122</v>
      </c>
      <c r="V22" s="13" t="s">
        <v>274</v>
      </c>
      <c r="W22" s="36" t="str">
        <f t="shared" si="0"/>
        <v xml:space="preserve">Visita de trabajo </v>
      </c>
      <c r="X22" s="12">
        <v>44337</v>
      </c>
      <c r="Y22" s="12">
        <v>44337</v>
      </c>
      <c r="Z22" s="11">
        <v>15</v>
      </c>
      <c r="AA22" s="11">
        <v>1200</v>
      </c>
      <c r="AB22" s="11">
        <v>1200</v>
      </c>
      <c r="AC22" s="16">
        <f t="shared" si="1"/>
        <v>44337</v>
      </c>
      <c r="AD22" s="20" t="s">
        <v>376</v>
      </c>
      <c r="AE22" s="11">
        <v>1</v>
      </c>
      <c r="AF22" s="14" t="s">
        <v>386</v>
      </c>
      <c r="AG22" s="13" t="s">
        <v>260</v>
      </c>
      <c r="AH22" s="12">
        <v>44390</v>
      </c>
      <c r="AI22" s="12">
        <v>44377</v>
      </c>
      <c r="AJ22" s="14"/>
    </row>
    <row r="23" spans="1:36" s="17" customFormat="1" ht="31.5" customHeight="1" x14ac:dyDescent="0.25">
      <c r="A23" s="11">
        <v>2021</v>
      </c>
      <c r="B23" s="12">
        <v>44287</v>
      </c>
      <c r="C23" s="12">
        <v>44377</v>
      </c>
      <c r="D23" s="13" t="s">
        <v>90</v>
      </c>
      <c r="E23" s="13" t="s">
        <v>90</v>
      </c>
      <c r="F23" s="13" t="s">
        <v>114</v>
      </c>
      <c r="G23" s="13" t="s">
        <v>131</v>
      </c>
      <c r="H23" s="13" t="s">
        <v>132</v>
      </c>
      <c r="I23" s="13" t="s">
        <v>133</v>
      </c>
      <c r="J23" s="13" t="s">
        <v>134</v>
      </c>
      <c r="K23" s="13" t="s">
        <v>135</v>
      </c>
      <c r="L23" s="15" t="s">
        <v>101</v>
      </c>
      <c r="M23" s="19" t="s">
        <v>339</v>
      </c>
      <c r="N23" s="15" t="s">
        <v>103</v>
      </c>
      <c r="O23" s="15">
        <v>0</v>
      </c>
      <c r="P23" s="15">
        <v>0</v>
      </c>
      <c r="Q23" s="15" t="s">
        <v>121</v>
      </c>
      <c r="R23" s="15" t="s">
        <v>122</v>
      </c>
      <c r="S23" s="15" t="s">
        <v>123</v>
      </c>
      <c r="T23" s="15" t="s">
        <v>121</v>
      </c>
      <c r="U23" s="13" t="s">
        <v>122</v>
      </c>
      <c r="V23" s="13" t="s">
        <v>274</v>
      </c>
      <c r="W23" s="36" t="str">
        <f t="shared" si="0"/>
        <v xml:space="preserve">Visita de trabajo </v>
      </c>
      <c r="X23" s="12">
        <v>44337</v>
      </c>
      <c r="Y23" s="12">
        <v>44337</v>
      </c>
      <c r="Z23" s="11">
        <v>16</v>
      </c>
      <c r="AA23" s="11">
        <v>1750</v>
      </c>
      <c r="AB23" s="11">
        <v>1750</v>
      </c>
      <c r="AC23" s="16">
        <f t="shared" si="1"/>
        <v>44337</v>
      </c>
      <c r="AD23" s="20" t="s">
        <v>341</v>
      </c>
      <c r="AE23" s="11">
        <v>1</v>
      </c>
      <c r="AF23" s="14" t="s">
        <v>386</v>
      </c>
      <c r="AG23" s="13" t="s">
        <v>260</v>
      </c>
      <c r="AH23" s="12">
        <v>44390</v>
      </c>
      <c r="AI23" s="12">
        <v>44377</v>
      </c>
      <c r="AJ23" s="14"/>
    </row>
    <row r="24" spans="1:36" s="17" customFormat="1" ht="31.5" customHeight="1" x14ac:dyDescent="0.25">
      <c r="A24" s="11">
        <v>2021</v>
      </c>
      <c r="B24" s="12">
        <v>44287</v>
      </c>
      <c r="C24" s="12">
        <v>44377</v>
      </c>
      <c r="D24" s="13" t="s">
        <v>90</v>
      </c>
      <c r="E24" s="13" t="s">
        <v>90</v>
      </c>
      <c r="F24" s="13" t="s">
        <v>126</v>
      </c>
      <c r="G24" s="13" t="s">
        <v>126</v>
      </c>
      <c r="H24" s="13" t="s">
        <v>116</v>
      </c>
      <c r="I24" s="13" t="s">
        <v>127</v>
      </c>
      <c r="J24" s="13" t="s">
        <v>128</v>
      </c>
      <c r="K24" s="13" t="s">
        <v>129</v>
      </c>
      <c r="L24" s="15" t="s">
        <v>101</v>
      </c>
      <c r="M24" s="32" t="s">
        <v>278</v>
      </c>
      <c r="N24" s="15" t="s">
        <v>103</v>
      </c>
      <c r="O24" s="15">
        <v>0</v>
      </c>
      <c r="P24" s="15">
        <v>0</v>
      </c>
      <c r="Q24" s="15" t="s">
        <v>121</v>
      </c>
      <c r="R24" s="15" t="s">
        <v>122</v>
      </c>
      <c r="S24" s="15" t="s">
        <v>123</v>
      </c>
      <c r="T24" s="15" t="s">
        <v>121</v>
      </c>
      <c r="U24" s="13" t="s">
        <v>122</v>
      </c>
      <c r="V24" s="13" t="s">
        <v>155</v>
      </c>
      <c r="W24" s="36" t="str">
        <f t="shared" si="0"/>
        <v>reparación de fuga tubo de 12 “.</v>
      </c>
      <c r="X24" s="12">
        <v>44340</v>
      </c>
      <c r="Y24" s="12">
        <v>44340</v>
      </c>
      <c r="Z24" s="11">
        <v>17</v>
      </c>
      <c r="AA24" s="11">
        <v>1200</v>
      </c>
      <c r="AB24" s="11">
        <v>2400</v>
      </c>
      <c r="AC24" s="16">
        <f t="shared" si="1"/>
        <v>44340</v>
      </c>
      <c r="AD24" s="20" t="s">
        <v>377</v>
      </c>
      <c r="AE24" s="11">
        <v>1</v>
      </c>
      <c r="AF24" s="14" t="s">
        <v>386</v>
      </c>
      <c r="AG24" s="13" t="s">
        <v>260</v>
      </c>
      <c r="AH24" s="12">
        <v>44390</v>
      </c>
      <c r="AI24" s="12">
        <v>44377</v>
      </c>
      <c r="AJ24" s="14"/>
    </row>
    <row r="25" spans="1:36" s="17" customFormat="1" ht="31.5" customHeight="1" x14ac:dyDescent="0.25">
      <c r="A25" s="11">
        <v>2021</v>
      </c>
      <c r="B25" s="12">
        <v>44287</v>
      </c>
      <c r="C25" s="12">
        <v>44377</v>
      </c>
      <c r="D25" s="13" t="s">
        <v>90</v>
      </c>
      <c r="E25" s="13" t="s">
        <v>90</v>
      </c>
      <c r="F25" s="13" t="s">
        <v>139</v>
      </c>
      <c r="G25" s="13" t="s">
        <v>126</v>
      </c>
      <c r="H25" s="13" t="s">
        <v>164</v>
      </c>
      <c r="I25" s="14" t="s">
        <v>168</v>
      </c>
      <c r="J25" s="13" t="s">
        <v>169</v>
      </c>
      <c r="K25" s="13" t="s">
        <v>170</v>
      </c>
      <c r="L25" s="15" t="s">
        <v>101</v>
      </c>
      <c r="M25" s="32" t="s">
        <v>278</v>
      </c>
      <c r="N25" s="15" t="s">
        <v>103</v>
      </c>
      <c r="O25" s="15">
        <v>0</v>
      </c>
      <c r="P25" s="15">
        <v>0</v>
      </c>
      <c r="Q25" s="15" t="s">
        <v>121</v>
      </c>
      <c r="R25" s="15" t="s">
        <v>122</v>
      </c>
      <c r="S25" s="15" t="s">
        <v>123</v>
      </c>
      <c r="T25" s="15" t="s">
        <v>121</v>
      </c>
      <c r="U25" s="13" t="s">
        <v>122</v>
      </c>
      <c r="V25" s="13" t="s">
        <v>155</v>
      </c>
      <c r="W25" s="36" t="str">
        <f t="shared" si="0"/>
        <v>reparación de fuga tubo de 12 “.</v>
      </c>
      <c r="X25" s="12">
        <v>44340</v>
      </c>
      <c r="Y25" s="12">
        <v>44340</v>
      </c>
      <c r="Z25" s="11">
        <v>18</v>
      </c>
      <c r="AA25" s="11">
        <v>850</v>
      </c>
      <c r="AB25" s="11">
        <v>1700</v>
      </c>
      <c r="AC25" s="16">
        <f t="shared" si="1"/>
        <v>44340</v>
      </c>
      <c r="AD25" s="20" t="s">
        <v>380</v>
      </c>
      <c r="AE25" s="11">
        <v>1</v>
      </c>
      <c r="AF25" s="14" t="s">
        <v>386</v>
      </c>
      <c r="AG25" s="13" t="s">
        <v>260</v>
      </c>
      <c r="AH25" s="12">
        <v>44390</v>
      </c>
      <c r="AI25" s="12">
        <v>44377</v>
      </c>
      <c r="AJ25" s="14"/>
    </row>
    <row r="26" spans="1:36" s="17" customFormat="1" ht="31.5" customHeight="1" x14ac:dyDescent="0.25">
      <c r="A26" s="11">
        <v>2021</v>
      </c>
      <c r="B26" s="12">
        <v>44287</v>
      </c>
      <c r="C26" s="12">
        <v>44377</v>
      </c>
      <c r="D26" s="13" t="s">
        <v>90</v>
      </c>
      <c r="E26" s="13" t="s">
        <v>90</v>
      </c>
      <c r="F26" s="13" t="s">
        <v>139</v>
      </c>
      <c r="G26" s="13" t="s">
        <v>126</v>
      </c>
      <c r="H26" s="13" t="s">
        <v>164</v>
      </c>
      <c r="I26" s="14" t="s">
        <v>279</v>
      </c>
      <c r="J26" s="13" t="s">
        <v>322</v>
      </c>
      <c r="K26" s="13" t="s">
        <v>323</v>
      </c>
      <c r="L26" s="15" t="s">
        <v>101</v>
      </c>
      <c r="M26" s="32" t="s">
        <v>278</v>
      </c>
      <c r="N26" s="15" t="s">
        <v>103</v>
      </c>
      <c r="O26" s="15">
        <v>0</v>
      </c>
      <c r="P26" s="15">
        <v>0</v>
      </c>
      <c r="Q26" s="15" t="s">
        <v>121</v>
      </c>
      <c r="R26" s="15" t="s">
        <v>122</v>
      </c>
      <c r="S26" s="15" t="s">
        <v>123</v>
      </c>
      <c r="T26" s="15" t="s">
        <v>121</v>
      </c>
      <c r="U26" s="13" t="s">
        <v>122</v>
      </c>
      <c r="V26" s="13" t="s">
        <v>155</v>
      </c>
      <c r="W26" s="36" t="str">
        <f t="shared" si="0"/>
        <v>reparación de fuga tubo de 12 “.</v>
      </c>
      <c r="X26" s="12">
        <v>44340</v>
      </c>
      <c r="Y26" s="12">
        <v>44340</v>
      </c>
      <c r="Z26" s="11">
        <v>19</v>
      </c>
      <c r="AA26" s="11">
        <v>850</v>
      </c>
      <c r="AB26" s="11">
        <v>1700</v>
      </c>
      <c r="AC26" s="16">
        <f t="shared" si="1"/>
        <v>44340</v>
      </c>
      <c r="AD26" s="20" t="s">
        <v>348</v>
      </c>
      <c r="AE26" s="11">
        <v>1</v>
      </c>
      <c r="AF26" s="14" t="s">
        <v>386</v>
      </c>
      <c r="AG26" s="13" t="s">
        <v>260</v>
      </c>
      <c r="AH26" s="12">
        <v>44390</v>
      </c>
      <c r="AI26" s="12">
        <v>44377</v>
      </c>
      <c r="AJ26" s="14"/>
    </row>
    <row r="27" spans="1:36" s="17" customFormat="1" ht="31.5" customHeight="1" x14ac:dyDescent="0.25">
      <c r="A27" s="11">
        <v>2021</v>
      </c>
      <c r="B27" s="12">
        <v>44287</v>
      </c>
      <c r="C27" s="12">
        <v>44377</v>
      </c>
      <c r="D27" s="13" t="s">
        <v>90</v>
      </c>
      <c r="E27" s="13" t="s">
        <v>90</v>
      </c>
      <c r="F27" s="13" t="s">
        <v>139</v>
      </c>
      <c r="G27" s="13" t="s">
        <v>126</v>
      </c>
      <c r="H27" s="13" t="s">
        <v>164</v>
      </c>
      <c r="I27" s="14" t="s">
        <v>280</v>
      </c>
      <c r="J27" s="13" t="s">
        <v>324</v>
      </c>
      <c r="K27" s="13" t="s">
        <v>325</v>
      </c>
      <c r="L27" s="15" t="s">
        <v>101</v>
      </c>
      <c r="M27" s="32" t="s">
        <v>278</v>
      </c>
      <c r="N27" s="15" t="s">
        <v>103</v>
      </c>
      <c r="O27" s="15">
        <v>0</v>
      </c>
      <c r="P27" s="15">
        <v>0</v>
      </c>
      <c r="Q27" s="15" t="s">
        <v>121</v>
      </c>
      <c r="R27" s="15" t="s">
        <v>122</v>
      </c>
      <c r="S27" s="15" t="s">
        <v>123</v>
      </c>
      <c r="T27" s="15" t="s">
        <v>121</v>
      </c>
      <c r="U27" s="13" t="s">
        <v>122</v>
      </c>
      <c r="V27" s="13" t="s">
        <v>155</v>
      </c>
      <c r="W27" s="36" t="str">
        <f t="shared" si="0"/>
        <v>reparación de fuga tubo de 12 “.</v>
      </c>
      <c r="X27" s="12">
        <v>44340</v>
      </c>
      <c r="Y27" s="12">
        <v>44340</v>
      </c>
      <c r="Z27" s="11">
        <v>20</v>
      </c>
      <c r="AA27" s="11">
        <v>850</v>
      </c>
      <c r="AB27" s="11">
        <v>1700</v>
      </c>
      <c r="AC27" s="16">
        <f t="shared" si="1"/>
        <v>44340</v>
      </c>
      <c r="AD27" s="20" t="s">
        <v>340</v>
      </c>
      <c r="AE27" s="11">
        <v>1</v>
      </c>
      <c r="AF27" s="14" t="s">
        <v>386</v>
      </c>
      <c r="AG27" s="13" t="s">
        <v>260</v>
      </c>
      <c r="AH27" s="12">
        <v>44390</v>
      </c>
      <c r="AI27" s="12">
        <v>44377</v>
      </c>
      <c r="AJ27" s="14"/>
    </row>
    <row r="28" spans="1:36" s="17" customFormat="1" ht="31.5" customHeight="1" x14ac:dyDescent="0.25">
      <c r="A28" s="11">
        <v>2021</v>
      </c>
      <c r="B28" s="12">
        <v>44287</v>
      </c>
      <c r="C28" s="12">
        <v>44377</v>
      </c>
      <c r="D28" s="13" t="s">
        <v>90</v>
      </c>
      <c r="E28" s="13" t="s">
        <v>90</v>
      </c>
      <c r="F28" s="13" t="s">
        <v>139</v>
      </c>
      <c r="G28" s="13" t="s">
        <v>149</v>
      </c>
      <c r="H28" s="13" t="s">
        <v>164</v>
      </c>
      <c r="I28" s="13" t="s">
        <v>165</v>
      </c>
      <c r="J28" s="13" t="s">
        <v>166</v>
      </c>
      <c r="K28" s="13" t="s">
        <v>167</v>
      </c>
      <c r="L28" s="15" t="s">
        <v>101</v>
      </c>
      <c r="M28" s="32" t="s">
        <v>281</v>
      </c>
      <c r="N28" s="15" t="s">
        <v>103</v>
      </c>
      <c r="O28" s="15">
        <v>0</v>
      </c>
      <c r="P28" s="15">
        <v>0</v>
      </c>
      <c r="Q28" s="15" t="s">
        <v>121</v>
      </c>
      <c r="R28" s="15" t="s">
        <v>122</v>
      </c>
      <c r="S28" s="15" t="s">
        <v>123</v>
      </c>
      <c r="T28" s="15" t="s">
        <v>121</v>
      </c>
      <c r="U28" s="13" t="s">
        <v>122</v>
      </c>
      <c r="V28" s="13" t="s">
        <v>305</v>
      </c>
      <c r="W28" s="36" t="str">
        <f t="shared" si="0"/>
        <v>revision tecnica de de los equipo de rebombeo</v>
      </c>
      <c r="X28" s="12">
        <v>44342</v>
      </c>
      <c r="Y28" s="12">
        <v>44342</v>
      </c>
      <c r="Z28" s="11">
        <v>21</v>
      </c>
      <c r="AA28" s="11">
        <v>850</v>
      </c>
      <c r="AB28" s="11">
        <v>850</v>
      </c>
      <c r="AC28" s="16">
        <f t="shared" si="1"/>
        <v>44342</v>
      </c>
      <c r="AD28" s="20" t="s">
        <v>350</v>
      </c>
      <c r="AE28" s="11">
        <v>1</v>
      </c>
      <c r="AF28" s="14" t="s">
        <v>386</v>
      </c>
      <c r="AG28" s="13" t="s">
        <v>260</v>
      </c>
      <c r="AH28" s="12">
        <v>44390</v>
      </c>
      <c r="AI28" s="12">
        <v>44377</v>
      </c>
      <c r="AJ28" s="14"/>
    </row>
    <row r="29" spans="1:36" s="17" customFormat="1" ht="31.5" customHeight="1" x14ac:dyDescent="0.25">
      <c r="A29" s="11">
        <v>2021</v>
      </c>
      <c r="B29" s="12">
        <v>44287</v>
      </c>
      <c r="C29" s="12">
        <v>44377</v>
      </c>
      <c r="D29" s="13" t="s">
        <v>90</v>
      </c>
      <c r="E29" s="13" t="s">
        <v>90</v>
      </c>
      <c r="F29" s="13" t="s">
        <v>114</v>
      </c>
      <c r="G29" s="13" t="s">
        <v>131</v>
      </c>
      <c r="H29" s="13" t="s">
        <v>132</v>
      </c>
      <c r="I29" s="13" t="s">
        <v>133</v>
      </c>
      <c r="J29" s="13" t="s">
        <v>134</v>
      </c>
      <c r="K29" s="13" t="s">
        <v>135</v>
      </c>
      <c r="L29" s="15" t="s">
        <v>101</v>
      </c>
      <c r="M29" s="32" t="s">
        <v>282</v>
      </c>
      <c r="N29" s="15" t="s">
        <v>103</v>
      </c>
      <c r="O29" s="15">
        <v>0</v>
      </c>
      <c r="P29" s="15">
        <v>0</v>
      </c>
      <c r="Q29" s="15" t="s">
        <v>121</v>
      </c>
      <c r="R29" s="15" t="s">
        <v>122</v>
      </c>
      <c r="S29" s="15" t="s">
        <v>123</v>
      </c>
      <c r="T29" s="15" t="s">
        <v>121</v>
      </c>
      <c r="U29" s="13" t="s">
        <v>122</v>
      </c>
      <c r="V29" s="13" t="s">
        <v>237</v>
      </c>
      <c r="W29" s="36" t="str">
        <f t="shared" si="0"/>
        <v xml:space="preserve">Visita de supervision </v>
      </c>
      <c r="X29" s="12">
        <v>44343</v>
      </c>
      <c r="Y29" s="12">
        <v>44343</v>
      </c>
      <c r="Z29" s="11">
        <v>22</v>
      </c>
      <c r="AA29" s="11">
        <v>1750</v>
      </c>
      <c r="AB29" s="11">
        <f>+AA29</f>
        <v>1750</v>
      </c>
      <c r="AC29" s="16">
        <f t="shared" si="1"/>
        <v>44343</v>
      </c>
      <c r="AD29" s="20" t="s">
        <v>347</v>
      </c>
      <c r="AE29" s="11">
        <v>1</v>
      </c>
      <c r="AF29" s="14" t="s">
        <v>386</v>
      </c>
      <c r="AG29" s="13" t="s">
        <v>260</v>
      </c>
      <c r="AH29" s="12">
        <v>44390</v>
      </c>
      <c r="AI29" s="12">
        <v>44377</v>
      </c>
      <c r="AJ29" s="14"/>
    </row>
    <row r="30" spans="1:36" s="17" customFormat="1" ht="31.5" customHeight="1" x14ac:dyDescent="0.25">
      <c r="A30" s="11">
        <v>2021</v>
      </c>
      <c r="B30" s="12">
        <v>44287</v>
      </c>
      <c r="C30" s="12">
        <v>44377</v>
      </c>
      <c r="D30" s="13" t="s">
        <v>90</v>
      </c>
      <c r="E30" s="13" t="s">
        <v>90</v>
      </c>
      <c r="F30" s="13" t="s">
        <v>303</v>
      </c>
      <c r="G30" s="13" t="s">
        <v>303</v>
      </c>
      <c r="H30" s="13" t="s">
        <v>313</v>
      </c>
      <c r="I30" s="14" t="s">
        <v>316</v>
      </c>
      <c r="J30" s="13" t="s">
        <v>317</v>
      </c>
      <c r="K30" s="13" t="s">
        <v>119</v>
      </c>
      <c r="L30" s="15" t="s">
        <v>101</v>
      </c>
      <c r="M30" s="19" t="s">
        <v>273</v>
      </c>
      <c r="N30" s="15" t="s">
        <v>103</v>
      </c>
      <c r="O30" s="15">
        <v>0</v>
      </c>
      <c r="P30" s="15">
        <v>0</v>
      </c>
      <c r="Q30" s="15" t="s">
        <v>121</v>
      </c>
      <c r="R30" s="15" t="s">
        <v>122</v>
      </c>
      <c r="S30" s="15" t="s">
        <v>274</v>
      </c>
      <c r="T30" s="15" t="s">
        <v>121</v>
      </c>
      <c r="U30" s="13" t="s">
        <v>122</v>
      </c>
      <c r="V30" s="13" t="s">
        <v>155</v>
      </c>
      <c r="W30" s="36" t="str">
        <f t="shared" si="0"/>
        <v xml:space="preserve">reunion administrativa </v>
      </c>
      <c r="X30" s="12">
        <v>44345</v>
      </c>
      <c r="Y30" s="12">
        <v>44345</v>
      </c>
      <c r="Z30" s="11">
        <v>23</v>
      </c>
      <c r="AA30" s="11">
        <v>500</v>
      </c>
      <c r="AB30" s="11">
        <v>500</v>
      </c>
      <c r="AC30" s="16">
        <f t="shared" si="1"/>
        <v>44345</v>
      </c>
      <c r="AD30" s="20" t="s">
        <v>381</v>
      </c>
      <c r="AE30" s="11">
        <v>1</v>
      </c>
      <c r="AF30" s="14" t="s">
        <v>386</v>
      </c>
      <c r="AG30" s="13" t="s">
        <v>260</v>
      </c>
      <c r="AH30" s="12">
        <v>44390</v>
      </c>
      <c r="AI30" s="12">
        <v>44377</v>
      </c>
      <c r="AJ30" s="14"/>
    </row>
    <row r="31" spans="1:36" s="17" customFormat="1" ht="31.5" customHeight="1" x14ac:dyDescent="0.25">
      <c r="A31" s="11">
        <v>2021</v>
      </c>
      <c r="B31" s="12">
        <v>44287</v>
      </c>
      <c r="C31" s="12">
        <v>44377</v>
      </c>
      <c r="D31" s="13" t="s">
        <v>90</v>
      </c>
      <c r="E31" s="13" t="s">
        <v>90</v>
      </c>
      <c r="F31" s="14" t="s">
        <v>311</v>
      </c>
      <c r="G31" s="14" t="s">
        <v>312</v>
      </c>
      <c r="H31" s="14" t="s">
        <v>310</v>
      </c>
      <c r="I31" s="14" t="s">
        <v>283</v>
      </c>
      <c r="J31" s="13" t="s">
        <v>333</v>
      </c>
      <c r="K31" s="14"/>
      <c r="L31" s="15" t="s">
        <v>101</v>
      </c>
      <c r="M31" s="19" t="s">
        <v>273</v>
      </c>
      <c r="N31" s="15" t="s">
        <v>103</v>
      </c>
      <c r="O31" s="15">
        <v>0</v>
      </c>
      <c r="P31" s="15">
        <v>0</v>
      </c>
      <c r="Q31" s="15" t="s">
        <v>121</v>
      </c>
      <c r="R31" s="15" t="s">
        <v>122</v>
      </c>
      <c r="S31" s="15" t="s">
        <v>123</v>
      </c>
      <c r="T31" s="15" t="s">
        <v>121</v>
      </c>
      <c r="U31" s="13" t="s">
        <v>122</v>
      </c>
      <c r="V31" s="13" t="s">
        <v>155</v>
      </c>
      <c r="W31" s="36" t="str">
        <f t="shared" si="0"/>
        <v xml:space="preserve">reunion administrativa </v>
      </c>
      <c r="X31" s="12">
        <v>44345</v>
      </c>
      <c r="Y31" s="12">
        <v>44345</v>
      </c>
      <c r="Z31" s="11">
        <v>24</v>
      </c>
      <c r="AA31" s="11">
        <v>400</v>
      </c>
      <c r="AB31" s="11">
        <v>400</v>
      </c>
      <c r="AC31" s="16">
        <f t="shared" si="1"/>
        <v>44345</v>
      </c>
      <c r="AD31" s="20" t="s">
        <v>354</v>
      </c>
      <c r="AE31" s="11">
        <v>1</v>
      </c>
      <c r="AF31" s="14" t="s">
        <v>386</v>
      </c>
      <c r="AG31" s="13" t="s">
        <v>260</v>
      </c>
      <c r="AH31" s="12">
        <v>44390</v>
      </c>
      <c r="AI31" s="12">
        <v>44377</v>
      </c>
      <c r="AJ31" s="14"/>
    </row>
    <row r="32" spans="1:36" s="17" customFormat="1" ht="31.5" customHeight="1" x14ac:dyDescent="0.25">
      <c r="A32" s="11">
        <v>2021</v>
      </c>
      <c r="B32" s="12">
        <v>44287</v>
      </c>
      <c r="C32" s="12">
        <v>44377</v>
      </c>
      <c r="D32" s="13" t="s">
        <v>90</v>
      </c>
      <c r="E32" s="13" t="s">
        <v>90</v>
      </c>
      <c r="F32" s="13" t="s">
        <v>126</v>
      </c>
      <c r="G32" s="13" t="s">
        <v>126</v>
      </c>
      <c r="H32" s="13" t="s">
        <v>116</v>
      </c>
      <c r="I32" s="13" t="s">
        <v>127</v>
      </c>
      <c r="J32" s="13" t="s">
        <v>128</v>
      </c>
      <c r="K32" s="13" t="s">
        <v>129</v>
      </c>
      <c r="L32" s="15" t="s">
        <v>101</v>
      </c>
      <c r="M32" s="19" t="s">
        <v>282</v>
      </c>
      <c r="N32" s="15" t="s">
        <v>103</v>
      </c>
      <c r="O32" s="15">
        <v>0</v>
      </c>
      <c r="P32" s="15">
        <v>0</v>
      </c>
      <c r="Q32" s="15" t="s">
        <v>121</v>
      </c>
      <c r="R32" s="15" t="s">
        <v>122</v>
      </c>
      <c r="S32" s="15"/>
      <c r="T32" s="15" t="s">
        <v>121</v>
      </c>
      <c r="U32" s="13" t="s">
        <v>122</v>
      </c>
      <c r="V32" s="13" t="s">
        <v>237</v>
      </c>
      <c r="W32" s="36" t="str">
        <f t="shared" si="0"/>
        <v xml:space="preserve">Visita de supervision </v>
      </c>
      <c r="X32" s="12">
        <v>44343</v>
      </c>
      <c r="Y32" s="12">
        <v>44343</v>
      </c>
      <c r="Z32" s="11">
        <v>25</v>
      </c>
      <c r="AA32" s="11">
        <v>1200</v>
      </c>
      <c r="AB32" s="11">
        <v>1200</v>
      </c>
      <c r="AC32" s="16">
        <f t="shared" si="1"/>
        <v>44343</v>
      </c>
      <c r="AD32" s="20" t="s">
        <v>378</v>
      </c>
      <c r="AE32" s="11">
        <v>1</v>
      </c>
      <c r="AF32" s="14" t="s">
        <v>386</v>
      </c>
      <c r="AG32" s="13" t="s">
        <v>260</v>
      </c>
      <c r="AH32" s="12">
        <v>44390</v>
      </c>
      <c r="AI32" s="12">
        <v>44377</v>
      </c>
      <c r="AJ32" s="14"/>
    </row>
    <row r="33" spans="1:36" s="17" customFormat="1" ht="31.5" customHeight="1" x14ac:dyDescent="0.25">
      <c r="A33" s="11">
        <v>2021</v>
      </c>
      <c r="B33" s="12">
        <v>44287</v>
      </c>
      <c r="C33" s="12">
        <v>44377</v>
      </c>
      <c r="D33" s="13" t="s">
        <v>90</v>
      </c>
      <c r="E33" s="13" t="s">
        <v>90</v>
      </c>
      <c r="F33" s="13" t="s">
        <v>126</v>
      </c>
      <c r="G33" s="13" t="s">
        <v>126</v>
      </c>
      <c r="H33" s="13" t="s">
        <v>116</v>
      </c>
      <c r="I33" s="13" t="s">
        <v>127</v>
      </c>
      <c r="J33" s="13" t="s">
        <v>128</v>
      </c>
      <c r="K33" s="13" t="s">
        <v>129</v>
      </c>
      <c r="L33" s="15" t="s">
        <v>101</v>
      </c>
      <c r="M33" s="32" t="s">
        <v>304</v>
      </c>
      <c r="N33" s="15" t="s">
        <v>103</v>
      </c>
      <c r="O33" s="15">
        <v>0</v>
      </c>
      <c r="P33" s="15">
        <v>0</v>
      </c>
      <c r="Q33" s="15" t="s">
        <v>121</v>
      </c>
      <c r="R33" s="15" t="s">
        <v>122</v>
      </c>
      <c r="S33" s="15" t="s">
        <v>123</v>
      </c>
      <c r="T33" s="15" t="s">
        <v>121</v>
      </c>
      <c r="U33" s="13" t="s">
        <v>122</v>
      </c>
      <c r="V33" s="13" t="s">
        <v>155</v>
      </c>
      <c r="W33" s="36" t="str">
        <f t="shared" si="0"/>
        <v>Revision tecnica en pozo numero 01</v>
      </c>
      <c r="X33" s="12">
        <v>44345</v>
      </c>
      <c r="Y33" s="12">
        <v>44345</v>
      </c>
      <c r="Z33" s="11">
        <v>26</v>
      </c>
      <c r="AA33" s="11">
        <v>500</v>
      </c>
      <c r="AB33" s="11">
        <v>500</v>
      </c>
      <c r="AC33" s="16">
        <f t="shared" si="1"/>
        <v>44345</v>
      </c>
      <c r="AD33" s="20" t="s">
        <v>373</v>
      </c>
      <c r="AE33" s="11">
        <v>1</v>
      </c>
      <c r="AF33" s="14" t="s">
        <v>386</v>
      </c>
      <c r="AG33" s="13" t="s">
        <v>260</v>
      </c>
      <c r="AH33" s="12">
        <v>44390</v>
      </c>
      <c r="AI33" s="12">
        <v>44377</v>
      </c>
      <c r="AJ33" s="14"/>
    </row>
    <row r="34" spans="1:36" s="17" customFormat="1" ht="31.5" customHeight="1" x14ac:dyDescent="0.25">
      <c r="A34" s="11">
        <v>2021</v>
      </c>
      <c r="B34" s="12">
        <v>44287</v>
      </c>
      <c r="C34" s="12">
        <v>44377</v>
      </c>
      <c r="D34" s="13" t="s">
        <v>90</v>
      </c>
      <c r="E34" s="13" t="s">
        <v>90</v>
      </c>
      <c r="F34" s="13" t="s">
        <v>139</v>
      </c>
      <c r="G34" s="13" t="s">
        <v>149</v>
      </c>
      <c r="H34" s="13" t="s">
        <v>164</v>
      </c>
      <c r="I34" s="13" t="s">
        <v>165</v>
      </c>
      <c r="J34" s="13" t="s">
        <v>166</v>
      </c>
      <c r="K34" s="13" t="s">
        <v>167</v>
      </c>
      <c r="L34" s="15" t="s">
        <v>101</v>
      </c>
      <c r="M34" s="32" t="s">
        <v>285</v>
      </c>
      <c r="N34" s="15" t="s">
        <v>103</v>
      </c>
      <c r="O34" s="15">
        <v>0</v>
      </c>
      <c r="P34" s="15">
        <v>0</v>
      </c>
      <c r="Q34" s="15" t="s">
        <v>121</v>
      </c>
      <c r="R34" s="15" t="s">
        <v>122</v>
      </c>
      <c r="S34" s="15" t="s">
        <v>123</v>
      </c>
      <c r="T34" s="15" t="s">
        <v>121</v>
      </c>
      <c r="U34" s="13" t="s">
        <v>122</v>
      </c>
      <c r="V34" s="13" t="s">
        <v>286</v>
      </c>
      <c r="W34" s="36" t="str">
        <f t="shared" si="0"/>
        <v>Revision tecnica y falla en rebombeo</v>
      </c>
      <c r="X34" s="12">
        <v>44355</v>
      </c>
      <c r="Y34" s="12">
        <v>44355</v>
      </c>
      <c r="Z34" s="11">
        <v>27</v>
      </c>
      <c r="AA34" s="11">
        <v>850</v>
      </c>
      <c r="AB34" s="11">
        <v>850</v>
      </c>
      <c r="AC34" s="16">
        <f t="shared" si="1"/>
        <v>44355</v>
      </c>
      <c r="AD34" s="20" t="s">
        <v>349</v>
      </c>
      <c r="AE34" s="11">
        <v>1</v>
      </c>
      <c r="AF34" s="14" t="s">
        <v>386</v>
      </c>
      <c r="AG34" s="13" t="s">
        <v>260</v>
      </c>
      <c r="AH34" s="12">
        <v>44390</v>
      </c>
      <c r="AI34" s="12">
        <v>44377</v>
      </c>
      <c r="AJ34" s="14"/>
    </row>
    <row r="35" spans="1:36" s="17" customFormat="1" ht="31.5" customHeight="1" x14ac:dyDescent="0.25">
      <c r="A35" s="11">
        <v>2021</v>
      </c>
      <c r="B35" s="12">
        <v>44287</v>
      </c>
      <c r="C35" s="12">
        <v>44377</v>
      </c>
      <c r="D35" s="13" t="s">
        <v>90</v>
      </c>
      <c r="E35" s="13" t="s">
        <v>90</v>
      </c>
      <c r="F35" s="13" t="s">
        <v>114</v>
      </c>
      <c r="G35" s="13" t="s">
        <v>115</v>
      </c>
      <c r="H35" s="13" t="s">
        <v>116</v>
      </c>
      <c r="I35" s="14" t="s">
        <v>284</v>
      </c>
      <c r="J35" s="13" t="s">
        <v>118</v>
      </c>
      <c r="K35" s="13" t="s">
        <v>119</v>
      </c>
      <c r="L35" s="15" t="s">
        <v>101</v>
      </c>
      <c r="M35" s="32" t="s">
        <v>285</v>
      </c>
      <c r="N35" s="15" t="s">
        <v>103</v>
      </c>
      <c r="O35" s="15">
        <v>0</v>
      </c>
      <c r="P35" s="15">
        <v>0</v>
      </c>
      <c r="Q35" s="15" t="s">
        <v>121</v>
      </c>
      <c r="R35" s="15" t="s">
        <v>122</v>
      </c>
      <c r="S35" s="15" t="s">
        <v>123</v>
      </c>
      <c r="T35" s="15" t="s">
        <v>121</v>
      </c>
      <c r="U35" s="13" t="s">
        <v>122</v>
      </c>
      <c r="V35" s="13" t="s">
        <v>286</v>
      </c>
      <c r="W35" s="36" t="str">
        <f t="shared" si="0"/>
        <v>Revision tecnica y falla en rebombeo</v>
      </c>
      <c r="X35" s="12">
        <v>44355</v>
      </c>
      <c r="Y35" s="12">
        <v>44355</v>
      </c>
      <c r="Z35" s="11">
        <v>28</v>
      </c>
      <c r="AA35" s="11">
        <v>1400</v>
      </c>
      <c r="AB35" s="11">
        <v>1400</v>
      </c>
      <c r="AC35" s="16">
        <f t="shared" si="1"/>
        <v>44355</v>
      </c>
      <c r="AD35" s="20" t="s">
        <v>352</v>
      </c>
      <c r="AE35" s="11">
        <v>1</v>
      </c>
      <c r="AF35" s="14" t="s">
        <v>386</v>
      </c>
      <c r="AG35" s="13" t="s">
        <v>260</v>
      </c>
      <c r="AH35" s="12">
        <v>44390</v>
      </c>
      <c r="AI35" s="12">
        <v>44377</v>
      </c>
      <c r="AJ35" s="14"/>
    </row>
    <row r="36" spans="1:36" s="17" customFormat="1" ht="31.5" customHeight="1" x14ac:dyDescent="0.25">
      <c r="A36" s="11">
        <v>2021</v>
      </c>
      <c r="B36" s="12">
        <v>44287</v>
      </c>
      <c r="C36" s="12">
        <v>44377</v>
      </c>
      <c r="D36" s="13" t="s">
        <v>90</v>
      </c>
      <c r="E36" s="13" t="s">
        <v>90</v>
      </c>
      <c r="F36" s="13" t="s">
        <v>126</v>
      </c>
      <c r="G36" s="13" t="s">
        <v>126</v>
      </c>
      <c r="H36" s="13" t="s">
        <v>116</v>
      </c>
      <c r="I36" s="13" t="s">
        <v>127</v>
      </c>
      <c r="J36" s="13" t="s">
        <v>128</v>
      </c>
      <c r="K36" s="13" t="s">
        <v>129</v>
      </c>
      <c r="L36" s="15" t="s">
        <v>101</v>
      </c>
      <c r="M36" s="32" t="s">
        <v>285</v>
      </c>
      <c r="N36" s="15" t="s">
        <v>103</v>
      </c>
      <c r="O36" s="15">
        <v>0</v>
      </c>
      <c r="P36" s="15">
        <v>0</v>
      </c>
      <c r="Q36" s="15" t="s">
        <v>121</v>
      </c>
      <c r="R36" s="15" t="s">
        <v>122</v>
      </c>
      <c r="S36" s="15" t="s">
        <v>123</v>
      </c>
      <c r="T36" s="15" t="s">
        <v>121</v>
      </c>
      <c r="U36" s="13" t="s">
        <v>122</v>
      </c>
      <c r="V36" s="13" t="s">
        <v>286</v>
      </c>
      <c r="W36" s="36" t="str">
        <f t="shared" si="0"/>
        <v>Revision tecnica y falla en rebombeo</v>
      </c>
      <c r="X36" s="12">
        <v>44355</v>
      </c>
      <c r="Y36" s="12">
        <v>44355</v>
      </c>
      <c r="Z36" s="11">
        <v>29</v>
      </c>
      <c r="AA36" s="11">
        <v>1200</v>
      </c>
      <c r="AB36" s="11">
        <v>1200</v>
      </c>
      <c r="AC36" s="16">
        <f t="shared" si="1"/>
        <v>44355</v>
      </c>
      <c r="AD36" s="20" t="s">
        <v>374</v>
      </c>
      <c r="AE36" s="11">
        <v>1</v>
      </c>
      <c r="AF36" s="14" t="s">
        <v>386</v>
      </c>
      <c r="AG36" s="13" t="s">
        <v>260</v>
      </c>
      <c r="AH36" s="12">
        <v>44390</v>
      </c>
      <c r="AI36" s="12">
        <v>44377</v>
      </c>
      <c r="AJ36" s="14"/>
    </row>
    <row r="37" spans="1:36" s="17" customFormat="1" ht="31.5" customHeight="1" x14ac:dyDescent="0.25">
      <c r="A37" s="11">
        <v>2021</v>
      </c>
      <c r="B37" s="12">
        <v>44287</v>
      </c>
      <c r="C37" s="12">
        <v>44377</v>
      </c>
      <c r="D37" s="13" t="s">
        <v>90</v>
      </c>
      <c r="E37" s="13" t="s">
        <v>90</v>
      </c>
      <c r="F37" s="13" t="s">
        <v>139</v>
      </c>
      <c r="G37" s="13" t="s">
        <v>126</v>
      </c>
      <c r="H37" s="13" t="s">
        <v>164</v>
      </c>
      <c r="I37" s="14" t="s">
        <v>168</v>
      </c>
      <c r="J37" s="13" t="s">
        <v>169</v>
      </c>
      <c r="K37" s="13" t="s">
        <v>170</v>
      </c>
      <c r="L37" s="15" t="s">
        <v>101</v>
      </c>
      <c r="M37" s="32" t="s">
        <v>278</v>
      </c>
      <c r="N37" s="15" t="s">
        <v>103</v>
      </c>
      <c r="O37" s="15">
        <v>0</v>
      </c>
      <c r="P37" s="15">
        <v>0</v>
      </c>
      <c r="Q37" s="15" t="s">
        <v>121</v>
      </c>
      <c r="R37" s="15" t="s">
        <v>122</v>
      </c>
      <c r="S37" s="15" t="s">
        <v>123</v>
      </c>
      <c r="T37" s="15" t="s">
        <v>121</v>
      </c>
      <c r="U37" s="13" t="s">
        <v>122</v>
      </c>
      <c r="V37" s="13" t="s">
        <v>155</v>
      </c>
      <c r="W37" s="36" t="str">
        <f t="shared" si="0"/>
        <v>reparación de fuga tubo de 12 “.</v>
      </c>
      <c r="X37" s="12">
        <v>44359</v>
      </c>
      <c r="Y37" s="12" t="s">
        <v>306</v>
      </c>
      <c r="Z37" s="11">
        <v>30</v>
      </c>
      <c r="AA37" s="11">
        <v>400</v>
      </c>
      <c r="AB37" s="11">
        <v>400</v>
      </c>
      <c r="AC37" s="16" t="str">
        <f t="shared" si="1"/>
        <v>12/062021</v>
      </c>
      <c r="AD37" s="20" t="s">
        <v>379</v>
      </c>
      <c r="AE37" s="11">
        <v>1</v>
      </c>
      <c r="AF37" s="14" t="s">
        <v>386</v>
      </c>
      <c r="AG37" s="13" t="s">
        <v>260</v>
      </c>
      <c r="AH37" s="12">
        <v>44390</v>
      </c>
      <c r="AI37" s="12">
        <v>44377</v>
      </c>
      <c r="AJ37" s="14"/>
    </row>
    <row r="38" spans="1:36" s="17" customFormat="1" ht="31.5" customHeight="1" x14ac:dyDescent="0.25">
      <c r="A38" s="11">
        <v>2021</v>
      </c>
      <c r="B38" s="12">
        <v>44287</v>
      </c>
      <c r="C38" s="12">
        <v>44377</v>
      </c>
      <c r="D38" s="13" t="s">
        <v>90</v>
      </c>
      <c r="E38" s="13" t="s">
        <v>90</v>
      </c>
      <c r="F38" s="13" t="s">
        <v>139</v>
      </c>
      <c r="G38" s="13" t="s">
        <v>126</v>
      </c>
      <c r="H38" s="13" t="s">
        <v>164</v>
      </c>
      <c r="I38" s="14" t="s">
        <v>165</v>
      </c>
      <c r="J38" s="14"/>
      <c r="K38" s="14"/>
      <c r="L38" s="15" t="s">
        <v>101</v>
      </c>
      <c r="M38" s="32" t="s">
        <v>278</v>
      </c>
      <c r="N38" s="15" t="s">
        <v>103</v>
      </c>
      <c r="O38" s="15">
        <v>0</v>
      </c>
      <c r="P38" s="15">
        <v>0</v>
      </c>
      <c r="Q38" s="15" t="s">
        <v>121</v>
      </c>
      <c r="R38" s="15" t="s">
        <v>122</v>
      </c>
      <c r="S38" s="15" t="s">
        <v>123</v>
      </c>
      <c r="T38" s="15" t="s">
        <v>121</v>
      </c>
      <c r="U38" s="13" t="s">
        <v>122</v>
      </c>
      <c r="V38" s="13" t="s">
        <v>155</v>
      </c>
      <c r="W38" s="36" t="str">
        <f t="shared" si="0"/>
        <v>reparación de fuga tubo de 12 “.</v>
      </c>
      <c r="X38" s="12">
        <v>44359</v>
      </c>
      <c r="Y38" s="12" t="s">
        <v>306</v>
      </c>
      <c r="Z38" s="11">
        <v>31</v>
      </c>
      <c r="AA38" s="11">
        <v>400</v>
      </c>
      <c r="AB38" s="11">
        <v>400</v>
      </c>
      <c r="AC38" s="16" t="str">
        <f t="shared" si="1"/>
        <v>12/062021</v>
      </c>
      <c r="AD38" s="20" t="s">
        <v>351</v>
      </c>
      <c r="AE38" s="11">
        <v>1</v>
      </c>
      <c r="AF38" s="14" t="s">
        <v>386</v>
      </c>
      <c r="AG38" s="13" t="s">
        <v>260</v>
      </c>
      <c r="AH38" s="12">
        <v>44390</v>
      </c>
      <c r="AI38" s="12">
        <v>44377</v>
      </c>
      <c r="AJ38" s="14"/>
    </row>
    <row r="39" spans="1:36" s="17" customFormat="1" ht="31.5" customHeight="1" x14ac:dyDescent="0.25">
      <c r="A39" s="11">
        <v>2021</v>
      </c>
      <c r="B39" s="12">
        <v>44287</v>
      </c>
      <c r="C39" s="12">
        <v>44377</v>
      </c>
      <c r="D39" s="13" t="s">
        <v>90</v>
      </c>
      <c r="E39" s="13" t="s">
        <v>90</v>
      </c>
      <c r="F39" s="13" t="s">
        <v>114</v>
      </c>
      <c r="G39" s="13" t="s">
        <v>131</v>
      </c>
      <c r="H39" s="13" t="s">
        <v>132</v>
      </c>
      <c r="I39" s="13" t="s">
        <v>133</v>
      </c>
      <c r="J39" s="13" t="s">
        <v>134</v>
      </c>
      <c r="K39" s="13" t="s">
        <v>135</v>
      </c>
      <c r="L39" s="15" t="s">
        <v>101</v>
      </c>
      <c r="M39" s="32" t="s">
        <v>288</v>
      </c>
      <c r="N39" s="15" t="s">
        <v>103</v>
      </c>
      <c r="O39" s="15">
        <v>0</v>
      </c>
      <c r="P39" s="15">
        <v>0</v>
      </c>
      <c r="Q39" s="15" t="s">
        <v>121</v>
      </c>
      <c r="R39" s="15" t="s">
        <v>122</v>
      </c>
      <c r="S39" s="15" t="s">
        <v>123</v>
      </c>
      <c r="T39" s="15" t="s">
        <v>121</v>
      </c>
      <c r="U39" s="13" t="s">
        <v>122</v>
      </c>
      <c r="V39" s="13" t="s">
        <v>137</v>
      </c>
      <c r="W39" s="36" t="str">
        <f t="shared" si="0"/>
        <v>supervision toma de video pozo numero 04</v>
      </c>
      <c r="X39" s="12">
        <v>44362</v>
      </c>
      <c r="Y39" s="12">
        <v>44362</v>
      </c>
      <c r="Z39" s="11">
        <v>32</v>
      </c>
      <c r="AA39" s="11">
        <v>850</v>
      </c>
      <c r="AB39" s="11">
        <v>850</v>
      </c>
      <c r="AC39" s="16">
        <f t="shared" si="1"/>
        <v>44362</v>
      </c>
      <c r="AD39" s="20" t="s">
        <v>357</v>
      </c>
      <c r="AE39" s="11">
        <v>1</v>
      </c>
      <c r="AF39" s="14" t="s">
        <v>386</v>
      </c>
      <c r="AG39" s="13" t="s">
        <v>260</v>
      </c>
      <c r="AH39" s="12">
        <v>44390</v>
      </c>
      <c r="AI39" s="12">
        <v>44377</v>
      </c>
      <c r="AJ39" s="14"/>
    </row>
    <row r="40" spans="1:36" s="17" customFormat="1" ht="31.5" customHeight="1" x14ac:dyDescent="0.25">
      <c r="A40" s="11">
        <v>2021</v>
      </c>
      <c r="B40" s="12">
        <v>44287</v>
      </c>
      <c r="C40" s="12">
        <v>44377</v>
      </c>
      <c r="D40" s="13" t="s">
        <v>90</v>
      </c>
      <c r="E40" s="13" t="s">
        <v>90</v>
      </c>
      <c r="F40" s="13" t="s">
        <v>114</v>
      </c>
      <c r="G40" s="13" t="s">
        <v>115</v>
      </c>
      <c r="H40" s="13" t="s">
        <v>116</v>
      </c>
      <c r="I40" s="14" t="s">
        <v>287</v>
      </c>
      <c r="J40" s="13" t="s">
        <v>118</v>
      </c>
      <c r="K40" s="13" t="s">
        <v>119</v>
      </c>
      <c r="L40" s="15" t="s">
        <v>101</v>
      </c>
      <c r="M40" s="32" t="s">
        <v>288</v>
      </c>
      <c r="N40" s="15" t="s">
        <v>103</v>
      </c>
      <c r="O40" s="15">
        <v>0</v>
      </c>
      <c r="P40" s="15">
        <v>0</v>
      </c>
      <c r="Q40" s="15" t="s">
        <v>121</v>
      </c>
      <c r="R40" s="15" t="s">
        <v>122</v>
      </c>
      <c r="S40" s="15" t="s">
        <v>123</v>
      </c>
      <c r="T40" s="15" t="s">
        <v>121</v>
      </c>
      <c r="U40" s="13" t="s">
        <v>122</v>
      </c>
      <c r="V40" s="13" t="s">
        <v>137</v>
      </c>
      <c r="W40" s="36" t="str">
        <f t="shared" si="0"/>
        <v>supervision toma de video pozo numero 04</v>
      </c>
      <c r="X40" s="12">
        <v>44362</v>
      </c>
      <c r="Y40" s="12">
        <v>44362</v>
      </c>
      <c r="Z40" s="11">
        <v>33</v>
      </c>
      <c r="AA40" s="11">
        <v>600</v>
      </c>
      <c r="AB40" s="11">
        <v>600</v>
      </c>
      <c r="AC40" s="16">
        <f t="shared" si="1"/>
        <v>44362</v>
      </c>
      <c r="AD40" s="20" t="s">
        <v>353</v>
      </c>
      <c r="AE40" s="11">
        <v>1</v>
      </c>
      <c r="AF40" s="14" t="s">
        <v>386</v>
      </c>
      <c r="AG40" s="13" t="s">
        <v>260</v>
      </c>
      <c r="AH40" s="12">
        <v>44390</v>
      </c>
      <c r="AI40" s="12">
        <v>44377</v>
      </c>
      <c r="AJ40" s="14"/>
    </row>
    <row r="41" spans="1:36" s="17" customFormat="1" ht="31.5" customHeight="1" x14ac:dyDescent="0.25">
      <c r="A41" s="11">
        <v>2021</v>
      </c>
      <c r="B41" s="12">
        <v>44287</v>
      </c>
      <c r="C41" s="12">
        <v>44377</v>
      </c>
      <c r="D41" s="13" t="s">
        <v>90</v>
      </c>
      <c r="E41" s="13" t="s">
        <v>90</v>
      </c>
      <c r="F41" s="13" t="s">
        <v>126</v>
      </c>
      <c r="G41" s="13" t="s">
        <v>126</v>
      </c>
      <c r="H41" s="13" t="s">
        <v>116</v>
      </c>
      <c r="I41" s="13" t="s">
        <v>127</v>
      </c>
      <c r="J41" s="13" t="s">
        <v>128</v>
      </c>
      <c r="K41" s="13" t="s">
        <v>129</v>
      </c>
      <c r="L41" s="15" t="s">
        <v>101</v>
      </c>
      <c r="M41" s="32" t="s">
        <v>288</v>
      </c>
      <c r="N41" s="15" t="s">
        <v>103</v>
      </c>
      <c r="O41" s="15">
        <v>0</v>
      </c>
      <c r="P41" s="15">
        <v>0</v>
      </c>
      <c r="Q41" s="15" t="s">
        <v>121</v>
      </c>
      <c r="R41" s="15" t="s">
        <v>122</v>
      </c>
      <c r="S41" s="15" t="s">
        <v>123</v>
      </c>
      <c r="T41" s="15" t="s">
        <v>121</v>
      </c>
      <c r="U41" s="13" t="s">
        <v>122</v>
      </c>
      <c r="V41" s="13" t="s">
        <v>137</v>
      </c>
      <c r="W41" s="36" t="str">
        <f t="shared" si="0"/>
        <v>supervision toma de video pozo numero 04</v>
      </c>
      <c r="X41" s="12">
        <v>44362</v>
      </c>
      <c r="Y41" s="12">
        <v>44362</v>
      </c>
      <c r="Z41" s="11">
        <v>34</v>
      </c>
      <c r="AA41" s="11">
        <v>500</v>
      </c>
      <c r="AB41" s="11">
        <v>500</v>
      </c>
      <c r="AC41" s="16">
        <f t="shared" si="1"/>
        <v>44362</v>
      </c>
      <c r="AD41" s="20" t="s">
        <v>375</v>
      </c>
      <c r="AE41" s="11">
        <v>1</v>
      </c>
      <c r="AF41" s="14" t="s">
        <v>386</v>
      </c>
      <c r="AG41" s="13" t="s">
        <v>260</v>
      </c>
      <c r="AH41" s="12">
        <v>44390</v>
      </c>
      <c r="AI41" s="12">
        <v>44377</v>
      </c>
      <c r="AJ41" s="14"/>
    </row>
    <row r="42" spans="1:36" s="17" customFormat="1" ht="31.5" customHeight="1" x14ac:dyDescent="0.25">
      <c r="A42" s="11">
        <v>2021</v>
      </c>
      <c r="B42" s="12">
        <v>44287</v>
      </c>
      <c r="C42" s="12">
        <v>44377</v>
      </c>
      <c r="D42" s="13" t="s">
        <v>90</v>
      </c>
      <c r="E42" s="13" t="s">
        <v>90</v>
      </c>
      <c r="F42" s="13" t="s">
        <v>303</v>
      </c>
      <c r="G42" s="13" t="s">
        <v>303</v>
      </c>
      <c r="H42" s="13" t="s">
        <v>307</v>
      </c>
      <c r="I42" s="14" t="s">
        <v>289</v>
      </c>
      <c r="J42" s="13" t="s">
        <v>326</v>
      </c>
      <c r="K42" s="14" t="s">
        <v>327</v>
      </c>
      <c r="L42" s="15" t="s">
        <v>101</v>
      </c>
      <c r="M42" s="32" t="s">
        <v>290</v>
      </c>
      <c r="N42" s="15" t="s">
        <v>103</v>
      </c>
      <c r="O42" s="15">
        <v>0</v>
      </c>
      <c r="P42" s="15">
        <v>0</v>
      </c>
      <c r="Q42" s="15" t="s">
        <v>121</v>
      </c>
      <c r="R42" s="15" t="s">
        <v>122</v>
      </c>
      <c r="S42" s="15" t="s">
        <v>124</v>
      </c>
      <c r="T42" s="15" t="s">
        <v>121</v>
      </c>
      <c r="U42" s="13" t="s">
        <v>122</v>
      </c>
      <c r="V42" s="13" t="s">
        <v>291</v>
      </c>
      <c r="W42" s="36" t="str">
        <f t="shared" si="0"/>
        <v xml:space="preserve">Traslado de equipo de bombeo para reparacion </v>
      </c>
      <c r="X42" s="12">
        <v>44363</v>
      </c>
      <c r="Y42" s="12">
        <v>44363</v>
      </c>
      <c r="Z42" s="11">
        <v>35</v>
      </c>
      <c r="AA42" s="11">
        <f>3861/3</f>
        <v>1287</v>
      </c>
      <c r="AB42" s="11">
        <v>3861</v>
      </c>
      <c r="AC42" s="16">
        <f t="shared" si="1"/>
        <v>44363</v>
      </c>
      <c r="AD42" s="20" t="s">
        <v>382</v>
      </c>
      <c r="AE42" s="11">
        <v>1</v>
      </c>
      <c r="AF42" s="14" t="s">
        <v>386</v>
      </c>
      <c r="AG42" s="13" t="s">
        <v>260</v>
      </c>
      <c r="AH42" s="12">
        <v>44390</v>
      </c>
      <c r="AI42" s="12">
        <v>44377</v>
      </c>
      <c r="AJ42" s="14"/>
    </row>
    <row r="43" spans="1:36" s="17" customFormat="1" ht="31.5" customHeight="1" x14ac:dyDescent="0.25">
      <c r="A43" s="11">
        <v>2021</v>
      </c>
      <c r="B43" s="12">
        <v>44287</v>
      </c>
      <c r="C43" s="12">
        <v>44377</v>
      </c>
      <c r="D43" s="13" t="s">
        <v>90</v>
      </c>
      <c r="E43" s="13" t="s">
        <v>90</v>
      </c>
      <c r="F43" s="13" t="s">
        <v>308</v>
      </c>
      <c r="G43" s="13" t="s">
        <v>309</v>
      </c>
      <c r="H43" s="14"/>
      <c r="I43" s="14" t="s">
        <v>292</v>
      </c>
      <c r="J43" s="14" t="s">
        <v>328</v>
      </c>
      <c r="K43" s="14" t="s">
        <v>119</v>
      </c>
      <c r="L43" s="15" t="s">
        <v>101</v>
      </c>
      <c r="M43" s="32" t="s">
        <v>290</v>
      </c>
      <c r="N43" s="15" t="s">
        <v>103</v>
      </c>
      <c r="O43" s="15">
        <v>0</v>
      </c>
      <c r="P43" s="15">
        <v>0</v>
      </c>
      <c r="Q43" s="15" t="s">
        <v>121</v>
      </c>
      <c r="R43" s="15" t="s">
        <v>122</v>
      </c>
      <c r="S43" s="15" t="s">
        <v>124</v>
      </c>
      <c r="T43" s="15" t="s">
        <v>121</v>
      </c>
      <c r="U43" s="13" t="s">
        <v>122</v>
      </c>
      <c r="V43" s="13" t="s">
        <v>291</v>
      </c>
      <c r="W43" s="36" t="str">
        <f t="shared" si="0"/>
        <v xml:space="preserve">Traslado de equipo de bombeo para reparacion </v>
      </c>
      <c r="X43" s="12">
        <v>44363</v>
      </c>
      <c r="Y43" s="12">
        <v>44363</v>
      </c>
      <c r="Z43" s="11">
        <v>36</v>
      </c>
      <c r="AA43" s="11">
        <f>3861/3</f>
        <v>1287</v>
      </c>
      <c r="AB43" s="11">
        <v>3861</v>
      </c>
      <c r="AC43" s="16">
        <f t="shared" si="1"/>
        <v>44363</v>
      </c>
      <c r="AD43" s="20" t="s">
        <v>383</v>
      </c>
      <c r="AE43" s="11">
        <v>1</v>
      </c>
      <c r="AF43" s="14" t="s">
        <v>386</v>
      </c>
      <c r="AG43" s="13" t="s">
        <v>260</v>
      </c>
      <c r="AH43" s="12">
        <v>44390</v>
      </c>
      <c r="AI43" s="12">
        <v>44377</v>
      </c>
      <c r="AJ43" s="14"/>
    </row>
    <row r="44" spans="1:36" s="17" customFormat="1" ht="31.5" customHeight="1" x14ac:dyDescent="0.25">
      <c r="A44" s="11">
        <v>2021</v>
      </c>
      <c r="B44" s="12">
        <v>44287</v>
      </c>
      <c r="C44" s="12">
        <v>44377</v>
      </c>
      <c r="D44" s="13" t="s">
        <v>90</v>
      </c>
      <c r="E44" s="13" t="s">
        <v>90</v>
      </c>
      <c r="F44" s="13" t="s">
        <v>149</v>
      </c>
      <c r="G44" s="13" t="s">
        <v>149</v>
      </c>
      <c r="H44" s="13" t="s">
        <v>150</v>
      </c>
      <c r="I44" s="13" t="s">
        <v>151</v>
      </c>
      <c r="J44" s="13" t="s">
        <v>152</v>
      </c>
      <c r="K44" s="13" t="s">
        <v>153</v>
      </c>
      <c r="L44" s="15" t="s">
        <v>101</v>
      </c>
      <c r="M44" s="32" t="s">
        <v>293</v>
      </c>
      <c r="N44" s="15" t="s">
        <v>103</v>
      </c>
      <c r="O44" s="15">
        <v>0</v>
      </c>
      <c r="P44" s="15">
        <v>0</v>
      </c>
      <c r="Q44" s="15" t="s">
        <v>121</v>
      </c>
      <c r="R44" s="15" t="s">
        <v>122</v>
      </c>
      <c r="S44" s="15" t="s">
        <v>123</v>
      </c>
      <c r="T44" s="15" t="s">
        <v>121</v>
      </c>
      <c r="U44" s="13" t="s">
        <v>122</v>
      </c>
      <c r="V44" s="13" t="s">
        <v>232</v>
      </c>
      <c r="W44" s="36" t="str">
        <f t="shared" si="0"/>
        <v xml:space="preserve">traslado de piezas y material </v>
      </c>
      <c r="X44" s="12">
        <v>44363</v>
      </c>
      <c r="Y44" s="12">
        <v>44363</v>
      </c>
      <c r="Z44" s="11">
        <v>37</v>
      </c>
      <c r="AA44" s="11">
        <v>936</v>
      </c>
      <c r="AB44" s="11">
        <v>936</v>
      </c>
      <c r="AC44" s="16">
        <f t="shared" si="1"/>
        <v>44363</v>
      </c>
      <c r="AD44" s="20" t="s">
        <v>361</v>
      </c>
      <c r="AE44" s="11">
        <v>1</v>
      </c>
      <c r="AF44" s="14" t="s">
        <v>386</v>
      </c>
      <c r="AG44" s="13" t="s">
        <v>260</v>
      </c>
      <c r="AH44" s="12">
        <v>44390</v>
      </c>
      <c r="AI44" s="12">
        <v>44377</v>
      </c>
      <c r="AJ44" s="14"/>
    </row>
    <row r="45" spans="1:36" s="17" customFormat="1" ht="31.5" customHeight="1" x14ac:dyDescent="0.25">
      <c r="A45" s="11">
        <v>2021</v>
      </c>
      <c r="B45" s="12">
        <v>44287</v>
      </c>
      <c r="C45" s="12">
        <v>44377</v>
      </c>
      <c r="D45" s="13" t="s">
        <v>90</v>
      </c>
      <c r="E45" s="13" t="s">
        <v>90</v>
      </c>
      <c r="F45" s="13" t="s">
        <v>114</v>
      </c>
      <c r="G45" s="13" t="s">
        <v>131</v>
      </c>
      <c r="H45" s="13" t="s">
        <v>132</v>
      </c>
      <c r="I45" s="13" t="s">
        <v>133</v>
      </c>
      <c r="J45" s="13" t="s">
        <v>134</v>
      </c>
      <c r="K45" s="13" t="s">
        <v>135</v>
      </c>
      <c r="L45" s="15" t="s">
        <v>101</v>
      </c>
      <c r="M45" s="32" t="s">
        <v>294</v>
      </c>
      <c r="N45" s="15" t="s">
        <v>103</v>
      </c>
      <c r="O45" s="15">
        <v>0</v>
      </c>
      <c r="P45" s="15">
        <v>0</v>
      </c>
      <c r="Q45" s="15" t="s">
        <v>121</v>
      </c>
      <c r="R45" s="15" t="s">
        <v>122</v>
      </c>
      <c r="S45" s="15" t="s">
        <v>123</v>
      </c>
      <c r="T45" s="15" t="s">
        <v>121</v>
      </c>
      <c r="U45" s="13" t="s">
        <v>122</v>
      </c>
      <c r="V45" s="13" t="s">
        <v>137</v>
      </c>
      <c r="W45" s="36" t="str">
        <f t="shared" si="0"/>
        <v xml:space="preserve">Supervision del sistema </v>
      </c>
      <c r="X45" s="12">
        <v>44365</v>
      </c>
      <c r="Y45" s="12">
        <v>44366</v>
      </c>
      <c r="Z45" s="11">
        <v>38</v>
      </c>
      <c r="AA45" s="11">
        <v>1750</v>
      </c>
      <c r="AB45" s="11">
        <v>3500</v>
      </c>
      <c r="AC45" s="16">
        <f t="shared" si="1"/>
        <v>44366</v>
      </c>
      <c r="AD45" s="20" t="s">
        <v>344</v>
      </c>
      <c r="AE45" s="11">
        <v>1</v>
      </c>
      <c r="AF45" s="14" t="s">
        <v>386</v>
      </c>
      <c r="AG45" s="13" t="s">
        <v>260</v>
      </c>
      <c r="AH45" s="12">
        <v>44390</v>
      </c>
      <c r="AI45" s="12">
        <v>44377</v>
      </c>
      <c r="AJ45" s="14"/>
    </row>
    <row r="46" spans="1:36" s="17" customFormat="1" ht="31.5" customHeight="1" x14ac:dyDescent="0.25">
      <c r="A46" s="11">
        <v>2021</v>
      </c>
      <c r="B46" s="12">
        <v>44287</v>
      </c>
      <c r="C46" s="12">
        <v>44377</v>
      </c>
      <c r="D46" s="13" t="s">
        <v>90</v>
      </c>
      <c r="E46" s="13" t="s">
        <v>90</v>
      </c>
      <c r="F46" s="13" t="s">
        <v>149</v>
      </c>
      <c r="G46" s="13" t="s">
        <v>149</v>
      </c>
      <c r="H46" s="13" t="s">
        <v>150</v>
      </c>
      <c r="I46" s="13" t="s">
        <v>151</v>
      </c>
      <c r="J46" s="13" t="s">
        <v>152</v>
      </c>
      <c r="K46" s="13" t="s">
        <v>153</v>
      </c>
      <c r="L46" s="15" t="s">
        <v>101</v>
      </c>
      <c r="M46" s="32" t="s">
        <v>295</v>
      </c>
      <c r="N46" s="15" t="s">
        <v>103</v>
      </c>
      <c r="O46" s="15">
        <v>0</v>
      </c>
      <c r="P46" s="15">
        <v>0</v>
      </c>
      <c r="Q46" s="15" t="s">
        <v>121</v>
      </c>
      <c r="R46" s="15" t="s">
        <v>122</v>
      </c>
      <c r="S46" s="15" t="s">
        <v>123</v>
      </c>
      <c r="T46" s="15" t="s">
        <v>121</v>
      </c>
      <c r="U46" s="13" t="s">
        <v>122</v>
      </c>
      <c r="V46" s="13" t="s">
        <v>155</v>
      </c>
      <c r="W46" s="36" t="str">
        <f t="shared" si="0"/>
        <v>Traslado de Herramientas al sistema de villa alberto</v>
      </c>
      <c r="X46" s="12">
        <v>44369</v>
      </c>
      <c r="Y46" s="12">
        <v>44369</v>
      </c>
      <c r="Z46" s="11">
        <v>39</v>
      </c>
      <c r="AA46" s="11">
        <v>400</v>
      </c>
      <c r="AB46" s="11">
        <v>400</v>
      </c>
      <c r="AC46" s="16">
        <f t="shared" si="1"/>
        <v>44369</v>
      </c>
      <c r="AD46" s="20" t="s">
        <v>362</v>
      </c>
      <c r="AE46" s="11">
        <v>1</v>
      </c>
      <c r="AF46" s="14" t="s">
        <v>386</v>
      </c>
      <c r="AG46" s="13" t="s">
        <v>260</v>
      </c>
      <c r="AH46" s="12">
        <v>44390</v>
      </c>
      <c r="AI46" s="12">
        <v>44377</v>
      </c>
      <c r="AJ46" s="14"/>
    </row>
    <row r="47" spans="1:36" s="17" customFormat="1" ht="31.5" customHeight="1" x14ac:dyDescent="0.25">
      <c r="A47" s="11">
        <v>2021</v>
      </c>
      <c r="B47" s="12">
        <v>44287</v>
      </c>
      <c r="C47" s="12">
        <v>44377</v>
      </c>
      <c r="D47" s="13" t="s">
        <v>90</v>
      </c>
      <c r="E47" s="13" t="s">
        <v>90</v>
      </c>
      <c r="F47" s="13" t="s">
        <v>139</v>
      </c>
      <c r="G47" s="13" t="s">
        <v>126</v>
      </c>
      <c r="H47" s="13" t="s">
        <v>164</v>
      </c>
      <c r="I47" s="14" t="s">
        <v>296</v>
      </c>
      <c r="J47" s="13" t="s">
        <v>329</v>
      </c>
      <c r="K47" s="13" t="s">
        <v>330</v>
      </c>
      <c r="L47" s="15" t="s">
        <v>101</v>
      </c>
      <c r="M47" s="32" t="s">
        <v>295</v>
      </c>
      <c r="N47" s="15" t="s">
        <v>103</v>
      </c>
      <c r="O47" s="15">
        <v>0</v>
      </c>
      <c r="P47" s="15">
        <v>0</v>
      </c>
      <c r="Q47" s="15" t="s">
        <v>121</v>
      </c>
      <c r="R47" s="15" t="s">
        <v>122</v>
      </c>
      <c r="S47" s="15" t="s">
        <v>123</v>
      </c>
      <c r="T47" s="15" t="s">
        <v>121</v>
      </c>
      <c r="U47" s="13" t="s">
        <v>122</v>
      </c>
      <c r="V47" s="13" t="s">
        <v>155</v>
      </c>
      <c r="W47" s="36" t="str">
        <f t="shared" si="0"/>
        <v>Traslado de Herramientas al sistema de villa alberto</v>
      </c>
      <c r="X47" s="12">
        <v>44369</v>
      </c>
      <c r="Y47" s="12">
        <v>44369</v>
      </c>
      <c r="Z47" s="11">
        <v>40</v>
      </c>
      <c r="AA47" s="11">
        <v>400</v>
      </c>
      <c r="AB47" s="11">
        <v>400</v>
      </c>
      <c r="AC47" s="16">
        <f t="shared" si="1"/>
        <v>44369</v>
      </c>
      <c r="AD47" s="20" t="s">
        <v>384</v>
      </c>
      <c r="AE47" s="11">
        <v>1</v>
      </c>
      <c r="AF47" s="14" t="s">
        <v>386</v>
      </c>
      <c r="AG47" s="13" t="s">
        <v>260</v>
      </c>
      <c r="AH47" s="12">
        <v>44390</v>
      </c>
      <c r="AI47" s="12">
        <v>44377</v>
      </c>
      <c r="AJ47" s="14"/>
    </row>
    <row r="48" spans="1:36" s="17" customFormat="1" ht="31.5" customHeight="1" x14ac:dyDescent="0.25">
      <c r="A48" s="11">
        <v>2021</v>
      </c>
      <c r="B48" s="12">
        <v>44287</v>
      </c>
      <c r="C48" s="12">
        <v>44377</v>
      </c>
      <c r="D48" s="13" t="s">
        <v>90</v>
      </c>
      <c r="E48" s="13" t="s">
        <v>90</v>
      </c>
      <c r="F48" s="13" t="s">
        <v>149</v>
      </c>
      <c r="G48" s="13" t="s">
        <v>149</v>
      </c>
      <c r="H48" s="13" t="s">
        <v>150</v>
      </c>
      <c r="I48" s="13" t="s">
        <v>151</v>
      </c>
      <c r="J48" s="13" t="s">
        <v>152</v>
      </c>
      <c r="K48" s="13" t="s">
        <v>153</v>
      </c>
      <c r="L48" s="15" t="s">
        <v>101</v>
      </c>
      <c r="M48" s="32" t="s">
        <v>295</v>
      </c>
      <c r="N48" s="15" t="s">
        <v>103</v>
      </c>
      <c r="O48" s="15">
        <v>0</v>
      </c>
      <c r="P48" s="15">
        <v>0</v>
      </c>
      <c r="Q48" s="15" t="s">
        <v>121</v>
      </c>
      <c r="R48" s="15" t="s">
        <v>122</v>
      </c>
      <c r="S48" s="15" t="s">
        <v>123</v>
      </c>
      <c r="T48" s="15" t="s">
        <v>121</v>
      </c>
      <c r="U48" s="13" t="s">
        <v>122</v>
      </c>
      <c r="V48" s="13" t="s">
        <v>155</v>
      </c>
      <c r="W48" s="36" t="str">
        <f t="shared" si="0"/>
        <v>Traslado de Herramientas al sistema de villa alberto</v>
      </c>
      <c r="X48" s="12">
        <v>44370</v>
      </c>
      <c r="Y48" s="12">
        <v>44370</v>
      </c>
      <c r="Z48" s="11">
        <v>41</v>
      </c>
      <c r="AA48" s="11">
        <v>400</v>
      </c>
      <c r="AB48" s="11">
        <v>400</v>
      </c>
      <c r="AC48" s="16">
        <f t="shared" si="1"/>
        <v>44370</v>
      </c>
      <c r="AD48" s="20" t="s">
        <v>364</v>
      </c>
      <c r="AE48" s="11">
        <v>1</v>
      </c>
      <c r="AF48" s="14" t="s">
        <v>386</v>
      </c>
      <c r="AG48" s="13" t="s">
        <v>260</v>
      </c>
      <c r="AH48" s="12">
        <v>44390</v>
      </c>
      <c r="AI48" s="12">
        <v>44377</v>
      </c>
      <c r="AJ48" s="14"/>
    </row>
    <row r="49" spans="1:36" s="17" customFormat="1" ht="31.5" customHeight="1" x14ac:dyDescent="0.25">
      <c r="A49" s="11">
        <v>2021</v>
      </c>
      <c r="B49" s="12">
        <v>44287</v>
      </c>
      <c r="C49" s="12">
        <v>44377</v>
      </c>
      <c r="D49" s="13" t="s">
        <v>90</v>
      </c>
      <c r="E49" s="13" t="s">
        <v>90</v>
      </c>
      <c r="F49" s="13" t="s">
        <v>139</v>
      </c>
      <c r="G49" s="13" t="s">
        <v>126</v>
      </c>
      <c r="H49" s="13" t="s">
        <v>164</v>
      </c>
      <c r="I49" s="14" t="s">
        <v>297</v>
      </c>
      <c r="J49" s="13" t="s">
        <v>331</v>
      </c>
      <c r="K49" s="13" t="s">
        <v>332</v>
      </c>
      <c r="L49" s="15" t="s">
        <v>101</v>
      </c>
      <c r="M49" s="32" t="s">
        <v>295</v>
      </c>
      <c r="N49" s="15" t="s">
        <v>103</v>
      </c>
      <c r="O49" s="15">
        <v>0</v>
      </c>
      <c r="P49" s="15">
        <v>0</v>
      </c>
      <c r="Q49" s="15" t="s">
        <v>121</v>
      </c>
      <c r="R49" s="15" t="s">
        <v>122</v>
      </c>
      <c r="S49" s="15" t="s">
        <v>123</v>
      </c>
      <c r="T49" s="15" t="s">
        <v>121</v>
      </c>
      <c r="U49" s="13" t="s">
        <v>122</v>
      </c>
      <c r="V49" s="13" t="s">
        <v>155</v>
      </c>
      <c r="W49" s="36" t="str">
        <f t="shared" si="0"/>
        <v>Traslado de Herramientas al sistema de villa alberto</v>
      </c>
      <c r="X49" s="12">
        <v>44370</v>
      </c>
      <c r="Y49" s="12">
        <v>44370</v>
      </c>
      <c r="Z49" s="11">
        <v>42</v>
      </c>
      <c r="AA49" s="11">
        <v>400</v>
      </c>
      <c r="AB49" s="11">
        <v>400</v>
      </c>
      <c r="AC49" s="16">
        <f t="shared" si="1"/>
        <v>44370</v>
      </c>
      <c r="AD49" s="20" t="s">
        <v>385</v>
      </c>
      <c r="AE49" s="11">
        <v>1</v>
      </c>
      <c r="AF49" s="14" t="s">
        <v>386</v>
      </c>
      <c r="AG49" s="13" t="s">
        <v>260</v>
      </c>
      <c r="AH49" s="12">
        <v>44390</v>
      </c>
      <c r="AI49" s="12">
        <v>44377</v>
      </c>
      <c r="AJ49" s="14"/>
    </row>
    <row r="50" spans="1:36" s="17" customFormat="1" ht="31.5" customHeight="1" x14ac:dyDescent="0.25">
      <c r="A50" s="11">
        <v>2021</v>
      </c>
      <c r="B50" s="12">
        <v>44287</v>
      </c>
      <c r="C50" s="12">
        <v>44377</v>
      </c>
      <c r="D50" s="13" t="s">
        <v>90</v>
      </c>
      <c r="E50" s="13" t="s">
        <v>90</v>
      </c>
      <c r="F50" s="13" t="s">
        <v>114</v>
      </c>
      <c r="G50" s="13" t="s">
        <v>131</v>
      </c>
      <c r="H50" s="13" t="s">
        <v>132</v>
      </c>
      <c r="I50" s="13" t="s">
        <v>133</v>
      </c>
      <c r="J50" s="13" t="s">
        <v>134</v>
      </c>
      <c r="K50" s="13" t="s">
        <v>135</v>
      </c>
      <c r="L50" s="15" t="s">
        <v>101</v>
      </c>
      <c r="M50" s="32" t="s">
        <v>298</v>
      </c>
      <c r="N50" s="15" t="s">
        <v>103</v>
      </c>
      <c r="O50" s="15">
        <v>0</v>
      </c>
      <c r="P50" s="15">
        <v>0</v>
      </c>
      <c r="Q50" s="15" t="s">
        <v>121</v>
      </c>
      <c r="R50" s="15" t="s">
        <v>122</v>
      </c>
      <c r="S50" s="15" t="s">
        <v>123</v>
      </c>
      <c r="T50" s="15" t="s">
        <v>121</v>
      </c>
      <c r="U50" s="13" t="s">
        <v>122</v>
      </c>
      <c r="V50" s="13" t="s">
        <v>299</v>
      </c>
      <c r="W50" s="36" t="str">
        <f t="shared" si="0"/>
        <v xml:space="preserve">Visita de trabajo y supervision </v>
      </c>
      <c r="X50" s="12">
        <v>44373</v>
      </c>
      <c r="Y50" s="12">
        <v>44374</v>
      </c>
      <c r="Z50" s="11">
        <v>43</v>
      </c>
      <c r="AA50" s="11">
        <v>1750</v>
      </c>
      <c r="AB50" s="11">
        <v>3500</v>
      </c>
      <c r="AC50" s="16">
        <f t="shared" si="1"/>
        <v>44374</v>
      </c>
      <c r="AD50" s="20" t="s">
        <v>346</v>
      </c>
      <c r="AE50" s="11">
        <v>1</v>
      </c>
      <c r="AF50" s="14" t="s">
        <v>386</v>
      </c>
      <c r="AG50" s="13" t="s">
        <v>260</v>
      </c>
      <c r="AH50" s="12">
        <v>44390</v>
      </c>
      <c r="AI50" s="12">
        <v>44377</v>
      </c>
      <c r="AJ50" s="14"/>
    </row>
    <row r="51" spans="1:36" s="17" customFormat="1" ht="31.5" customHeight="1" x14ac:dyDescent="0.25">
      <c r="A51" s="11">
        <v>2021</v>
      </c>
      <c r="B51" s="12">
        <v>44287</v>
      </c>
      <c r="C51" s="12">
        <v>44377</v>
      </c>
      <c r="D51" s="13" t="s">
        <v>90</v>
      </c>
      <c r="E51" s="13" t="s">
        <v>90</v>
      </c>
      <c r="F51" s="13" t="s">
        <v>149</v>
      </c>
      <c r="G51" s="13" t="s">
        <v>149</v>
      </c>
      <c r="H51" s="13" t="s">
        <v>150</v>
      </c>
      <c r="I51" s="13" t="s">
        <v>151</v>
      </c>
      <c r="J51" s="13" t="s">
        <v>152</v>
      </c>
      <c r="K51" s="13" t="s">
        <v>153</v>
      </c>
      <c r="L51" s="15" t="s">
        <v>101</v>
      </c>
      <c r="M51" s="32" t="s">
        <v>300</v>
      </c>
      <c r="N51" s="15" t="s">
        <v>103</v>
      </c>
      <c r="O51" s="15">
        <v>0</v>
      </c>
      <c r="P51" s="15">
        <v>0</v>
      </c>
      <c r="Q51" s="15" t="s">
        <v>121</v>
      </c>
      <c r="R51" s="15" t="s">
        <v>122</v>
      </c>
      <c r="S51" s="15" t="s">
        <v>123</v>
      </c>
      <c r="T51" s="15" t="s">
        <v>121</v>
      </c>
      <c r="U51" s="13" t="s">
        <v>122</v>
      </c>
      <c r="V51" s="13" t="s">
        <v>301</v>
      </c>
      <c r="W51" s="36" t="str">
        <f t="shared" si="0"/>
        <v>Trabajos administrativos de entrega de entrega de recepción</v>
      </c>
      <c r="X51" s="12">
        <v>44375</v>
      </c>
      <c r="Y51" s="12">
        <v>44376</v>
      </c>
      <c r="Z51" s="11">
        <v>44</v>
      </c>
      <c r="AA51" s="11">
        <f>1700/2</f>
        <v>850</v>
      </c>
      <c r="AB51" s="11">
        <v>1700</v>
      </c>
      <c r="AC51" s="16">
        <f t="shared" si="1"/>
        <v>44376</v>
      </c>
      <c r="AD51" s="20" t="s">
        <v>359</v>
      </c>
      <c r="AE51" s="11">
        <v>1</v>
      </c>
      <c r="AF51" s="14" t="s">
        <v>386</v>
      </c>
      <c r="AG51" s="13" t="s">
        <v>260</v>
      </c>
      <c r="AH51" s="12">
        <v>44390</v>
      </c>
      <c r="AI51" s="12">
        <v>44377</v>
      </c>
      <c r="AJ51" s="14"/>
    </row>
    <row r="52" spans="1:36" s="17" customFormat="1" ht="31.5" customHeight="1" x14ac:dyDescent="0.25">
      <c r="A52" s="11">
        <v>2021</v>
      </c>
      <c r="B52" s="12">
        <v>44287</v>
      </c>
      <c r="C52" s="12">
        <v>44377</v>
      </c>
      <c r="D52" s="13" t="s">
        <v>90</v>
      </c>
      <c r="E52" s="13" t="s">
        <v>90</v>
      </c>
      <c r="F52" s="13" t="s">
        <v>149</v>
      </c>
      <c r="G52" s="13" t="s">
        <v>149</v>
      </c>
      <c r="H52" s="13" t="s">
        <v>150</v>
      </c>
      <c r="I52" s="14" t="s">
        <v>277</v>
      </c>
      <c r="J52" s="13" t="s">
        <v>320</v>
      </c>
      <c r="K52" s="13" t="s">
        <v>321</v>
      </c>
      <c r="L52" s="15" t="s">
        <v>101</v>
      </c>
      <c r="M52" s="32" t="s">
        <v>300</v>
      </c>
      <c r="N52" s="15" t="s">
        <v>103</v>
      </c>
      <c r="O52" s="15">
        <v>0</v>
      </c>
      <c r="P52" s="15">
        <v>0</v>
      </c>
      <c r="Q52" s="15" t="s">
        <v>121</v>
      </c>
      <c r="R52" s="15" t="s">
        <v>122</v>
      </c>
      <c r="S52" s="15" t="s">
        <v>123</v>
      </c>
      <c r="T52" s="15" t="s">
        <v>121</v>
      </c>
      <c r="U52" s="13" t="s">
        <v>122</v>
      </c>
      <c r="V52" s="13" t="s">
        <v>301</v>
      </c>
      <c r="W52" s="36" t="str">
        <f t="shared" si="0"/>
        <v>Trabajos administrativos de entrega de entrega de recepción</v>
      </c>
      <c r="X52" s="12">
        <v>44375</v>
      </c>
      <c r="Y52" s="12">
        <v>44376</v>
      </c>
      <c r="Z52" s="11">
        <v>45</v>
      </c>
      <c r="AA52" s="11">
        <f>1700/2</f>
        <v>850</v>
      </c>
      <c r="AB52" s="11">
        <v>1700</v>
      </c>
      <c r="AC52" s="16">
        <f t="shared" si="1"/>
        <v>44376</v>
      </c>
      <c r="AD52" s="20" t="s">
        <v>356</v>
      </c>
      <c r="AE52" s="11">
        <v>1</v>
      </c>
      <c r="AF52" s="14" t="s">
        <v>386</v>
      </c>
      <c r="AG52" s="13" t="s">
        <v>260</v>
      </c>
      <c r="AH52" s="12">
        <v>44390</v>
      </c>
      <c r="AI52" s="12">
        <v>44377</v>
      </c>
      <c r="AJ52" s="14"/>
    </row>
    <row r="53" spans="1:36" s="17" customFormat="1" ht="31.5" customHeight="1" x14ac:dyDescent="0.25">
      <c r="A53" s="11">
        <v>2021</v>
      </c>
      <c r="B53" s="12">
        <v>44287</v>
      </c>
      <c r="C53" s="12">
        <v>44377</v>
      </c>
      <c r="D53" s="13" t="s">
        <v>90</v>
      </c>
      <c r="E53" s="13" t="s">
        <v>90</v>
      </c>
      <c r="F53" s="14" t="s">
        <v>311</v>
      </c>
      <c r="G53" s="14" t="s">
        <v>312</v>
      </c>
      <c r="H53" s="14" t="s">
        <v>310</v>
      </c>
      <c r="I53" s="14" t="s">
        <v>283</v>
      </c>
      <c r="J53" s="14" t="s">
        <v>333</v>
      </c>
      <c r="K53" s="14"/>
      <c r="L53" s="15" t="s">
        <v>101</v>
      </c>
      <c r="M53" s="32" t="s">
        <v>302</v>
      </c>
      <c r="N53" s="15" t="s">
        <v>103</v>
      </c>
      <c r="O53" s="15">
        <v>0</v>
      </c>
      <c r="P53" s="15">
        <v>0</v>
      </c>
      <c r="Q53" s="15" t="s">
        <v>121</v>
      </c>
      <c r="R53" s="15" t="s">
        <v>122</v>
      </c>
      <c r="S53" s="15" t="s">
        <v>123</v>
      </c>
      <c r="T53" s="15" t="s">
        <v>121</v>
      </c>
      <c r="U53" s="13" t="s">
        <v>122</v>
      </c>
      <c r="V53" s="13" t="s">
        <v>232</v>
      </c>
      <c r="W53" s="36" t="str">
        <f t="shared" si="0"/>
        <v xml:space="preserve">Entrega de documentacion ante el organo de fiscalizacion </v>
      </c>
      <c r="X53" s="12">
        <v>44375</v>
      </c>
      <c r="Y53" s="12">
        <v>44377</v>
      </c>
      <c r="Z53" s="11">
        <v>46</v>
      </c>
      <c r="AA53" s="11">
        <v>936</v>
      </c>
      <c r="AB53" s="11">
        <f>936*3</f>
        <v>2808</v>
      </c>
      <c r="AC53" s="16">
        <f t="shared" si="1"/>
        <v>44377</v>
      </c>
      <c r="AD53" s="20" t="s">
        <v>355</v>
      </c>
      <c r="AE53" s="11">
        <v>1</v>
      </c>
      <c r="AF53" s="14" t="s">
        <v>386</v>
      </c>
      <c r="AG53" s="13" t="s">
        <v>260</v>
      </c>
      <c r="AH53" s="12">
        <v>44390</v>
      </c>
      <c r="AI53" s="12">
        <v>44377</v>
      </c>
      <c r="AJ53" s="14"/>
    </row>
    <row r="54" spans="1:36" s="17" customFormat="1" ht="31.5" customHeight="1" x14ac:dyDescent="0.25">
      <c r="A54" s="11">
        <v>2021</v>
      </c>
      <c r="B54" s="12">
        <v>44287</v>
      </c>
      <c r="C54" s="12">
        <v>44377</v>
      </c>
      <c r="D54" s="13" t="s">
        <v>90</v>
      </c>
      <c r="E54" s="13" t="s">
        <v>90</v>
      </c>
      <c r="F54" s="13" t="s">
        <v>139</v>
      </c>
      <c r="G54" s="13" t="s">
        <v>140</v>
      </c>
      <c r="H54" s="13" t="s">
        <v>141</v>
      </c>
      <c r="I54" s="14" t="s">
        <v>142</v>
      </c>
      <c r="J54" s="13" t="s">
        <v>143</v>
      </c>
      <c r="K54" s="13" t="s">
        <v>119</v>
      </c>
      <c r="L54" s="15" t="s">
        <v>101</v>
      </c>
      <c r="M54" s="32" t="s">
        <v>302</v>
      </c>
      <c r="N54" s="15" t="s">
        <v>103</v>
      </c>
      <c r="O54" s="15">
        <v>0</v>
      </c>
      <c r="P54" s="15">
        <v>0</v>
      </c>
      <c r="Q54" s="15" t="s">
        <v>121</v>
      </c>
      <c r="R54" s="15" t="s">
        <v>122</v>
      </c>
      <c r="S54" s="15" t="s">
        <v>123</v>
      </c>
      <c r="T54" s="15" t="s">
        <v>121</v>
      </c>
      <c r="U54" s="13" t="s">
        <v>122</v>
      </c>
      <c r="V54" s="13" t="s">
        <v>232</v>
      </c>
      <c r="W54" s="36" t="str">
        <f t="shared" si="0"/>
        <v xml:space="preserve">Entrega de documentacion ante el organo de fiscalizacion </v>
      </c>
      <c r="X54" s="12">
        <v>44375</v>
      </c>
      <c r="Y54" s="12">
        <v>44377</v>
      </c>
      <c r="Z54" s="11">
        <v>47</v>
      </c>
      <c r="AA54" s="11">
        <f>+AB54/3</f>
        <v>1287</v>
      </c>
      <c r="AB54" s="11">
        <v>3861</v>
      </c>
      <c r="AC54" s="16">
        <f t="shared" si="1"/>
        <v>44377</v>
      </c>
      <c r="AD54" s="20" t="s">
        <v>370</v>
      </c>
      <c r="AE54" s="11">
        <v>1</v>
      </c>
      <c r="AF54" s="14" t="s">
        <v>386</v>
      </c>
      <c r="AG54" s="13" t="s">
        <v>260</v>
      </c>
      <c r="AH54" s="12">
        <v>44390</v>
      </c>
      <c r="AI54" s="12">
        <v>44377</v>
      </c>
      <c r="AJ54" s="14"/>
    </row>
    <row r="55" spans="1:36" s="2" customFormat="1" ht="31.5" customHeight="1" x14ac:dyDescent="0.25">
      <c r="A55" s="21">
        <v>2021</v>
      </c>
      <c r="B55" s="22">
        <v>44197</v>
      </c>
      <c r="C55" s="22">
        <v>44286</v>
      </c>
      <c r="D55" s="21" t="s">
        <v>90</v>
      </c>
      <c r="E55" s="21" t="s">
        <v>90</v>
      </c>
      <c r="F55" s="21" t="s">
        <v>114</v>
      </c>
      <c r="G55" s="21" t="s">
        <v>115</v>
      </c>
      <c r="H55" s="21" t="s">
        <v>116</v>
      </c>
      <c r="I55" s="21" t="s">
        <v>117</v>
      </c>
      <c r="J55" s="21" t="s">
        <v>118</v>
      </c>
      <c r="K55" s="21" t="s">
        <v>119</v>
      </c>
      <c r="L55" s="46" t="s">
        <v>101</v>
      </c>
      <c r="M55" s="23" t="s">
        <v>120</v>
      </c>
      <c r="N55" s="24" t="s">
        <v>103</v>
      </c>
      <c r="O55" s="24">
        <v>0</v>
      </c>
      <c r="P55" s="24">
        <v>0</v>
      </c>
      <c r="Q55" s="24" t="s">
        <v>121</v>
      </c>
      <c r="R55" s="24" t="s">
        <v>122</v>
      </c>
      <c r="S55" s="24" t="s">
        <v>123</v>
      </c>
      <c r="T55" s="24" t="s">
        <v>121</v>
      </c>
      <c r="U55" s="21" t="s">
        <v>122</v>
      </c>
      <c r="V55" s="21" t="s">
        <v>124</v>
      </c>
      <c r="W55" s="23" t="str">
        <f>+M55</f>
        <v xml:space="preserve">Salida por supervision de obra </v>
      </c>
      <c r="X55" s="25">
        <v>44201</v>
      </c>
      <c r="Y55" s="25">
        <v>44201</v>
      </c>
      <c r="Z55" s="35">
        <v>48</v>
      </c>
      <c r="AA55" s="26">
        <v>1400</v>
      </c>
      <c r="AB55" s="26">
        <v>1400</v>
      </c>
      <c r="AC55" s="25">
        <v>44201</v>
      </c>
      <c r="AD55" s="27" t="s">
        <v>125</v>
      </c>
      <c r="AE55" s="26">
        <v>1</v>
      </c>
      <c r="AF55" s="31" t="s">
        <v>386</v>
      </c>
      <c r="AG55" s="21" t="s">
        <v>260</v>
      </c>
      <c r="AH55" s="25">
        <v>44293</v>
      </c>
      <c r="AI55" s="25">
        <v>44316</v>
      </c>
      <c r="AJ55" s="21"/>
    </row>
    <row r="56" spans="1:36" s="3" customFormat="1" ht="31.5" customHeight="1" x14ac:dyDescent="0.25">
      <c r="A56" s="21">
        <v>2021</v>
      </c>
      <c r="B56" s="22">
        <v>44197</v>
      </c>
      <c r="C56" s="22">
        <v>44286</v>
      </c>
      <c r="D56" s="21" t="s">
        <v>90</v>
      </c>
      <c r="E56" s="21" t="s">
        <v>90</v>
      </c>
      <c r="F56" s="21" t="s">
        <v>126</v>
      </c>
      <c r="G56" s="21" t="s">
        <v>126</v>
      </c>
      <c r="H56" s="21" t="s">
        <v>116</v>
      </c>
      <c r="I56" s="21" t="s">
        <v>127</v>
      </c>
      <c r="J56" s="21" t="s">
        <v>128</v>
      </c>
      <c r="K56" s="21" t="s">
        <v>129</v>
      </c>
      <c r="L56" s="46" t="s">
        <v>101</v>
      </c>
      <c r="M56" s="23" t="s">
        <v>120</v>
      </c>
      <c r="N56" s="24" t="s">
        <v>103</v>
      </c>
      <c r="O56" s="24">
        <v>0</v>
      </c>
      <c r="P56" s="24">
        <v>0</v>
      </c>
      <c r="Q56" s="24" t="s">
        <v>121</v>
      </c>
      <c r="R56" s="24" t="s">
        <v>122</v>
      </c>
      <c r="S56" s="24" t="s">
        <v>123</v>
      </c>
      <c r="T56" s="24" t="s">
        <v>121</v>
      </c>
      <c r="U56" s="21" t="s">
        <v>122</v>
      </c>
      <c r="V56" s="21" t="s">
        <v>124</v>
      </c>
      <c r="W56" s="23" t="str">
        <f t="shared" ref="W56:W61" si="2">+M56</f>
        <v xml:space="preserve">Salida por supervision de obra </v>
      </c>
      <c r="X56" s="25">
        <v>44201</v>
      </c>
      <c r="Y56" s="25">
        <v>44201</v>
      </c>
      <c r="Z56" s="35">
        <v>49</v>
      </c>
      <c r="AA56" s="26">
        <v>850</v>
      </c>
      <c r="AB56" s="26">
        <v>850</v>
      </c>
      <c r="AC56" s="25">
        <v>44201</v>
      </c>
      <c r="AD56" s="28" t="s">
        <v>130</v>
      </c>
      <c r="AE56" s="26">
        <v>1</v>
      </c>
      <c r="AF56" s="31" t="s">
        <v>386</v>
      </c>
      <c r="AG56" s="21" t="s">
        <v>260</v>
      </c>
      <c r="AH56" s="25">
        <v>44293</v>
      </c>
      <c r="AI56" s="25">
        <v>44316</v>
      </c>
      <c r="AJ56" s="29"/>
    </row>
    <row r="57" spans="1:36" s="3" customFormat="1" ht="31.5" customHeight="1" x14ac:dyDescent="0.25">
      <c r="A57" s="21">
        <v>2021</v>
      </c>
      <c r="B57" s="22">
        <v>44197</v>
      </c>
      <c r="C57" s="22">
        <v>44286</v>
      </c>
      <c r="D57" s="21" t="s">
        <v>90</v>
      </c>
      <c r="E57" s="21" t="s">
        <v>90</v>
      </c>
      <c r="F57" s="21" t="s">
        <v>114</v>
      </c>
      <c r="G57" s="21" t="s">
        <v>131</v>
      </c>
      <c r="H57" s="21" t="s">
        <v>132</v>
      </c>
      <c r="I57" s="21" t="s">
        <v>133</v>
      </c>
      <c r="J57" s="21" t="s">
        <v>134</v>
      </c>
      <c r="K57" s="21" t="s">
        <v>135</v>
      </c>
      <c r="L57" s="46" t="s">
        <v>101</v>
      </c>
      <c r="M57" s="23" t="s">
        <v>136</v>
      </c>
      <c r="N57" s="24" t="s">
        <v>103</v>
      </c>
      <c r="O57" s="24">
        <v>0</v>
      </c>
      <c r="P57" s="24">
        <v>0</v>
      </c>
      <c r="Q57" s="24" t="s">
        <v>121</v>
      </c>
      <c r="R57" s="24" t="s">
        <v>122</v>
      </c>
      <c r="S57" s="24" t="s">
        <v>123</v>
      </c>
      <c r="T57" s="24" t="s">
        <v>121</v>
      </c>
      <c r="U57" s="21" t="s">
        <v>122</v>
      </c>
      <c r="V57" s="21" t="s">
        <v>137</v>
      </c>
      <c r="W57" s="23" t="str">
        <f t="shared" si="2"/>
        <v>Revision tecnica y administrativa de sistemas</v>
      </c>
      <c r="X57" s="25">
        <v>44209</v>
      </c>
      <c r="Y57" s="25">
        <v>44209</v>
      </c>
      <c r="Z57" s="35">
        <v>50</v>
      </c>
      <c r="AA57" s="26">
        <v>3500</v>
      </c>
      <c r="AB57" s="26">
        <v>3500</v>
      </c>
      <c r="AC57" s="25">
        <v>44209</v>
      </c>
      <c r="AD57" s="28" t="s">
        <v>138</v>
      </c>
      <c r="AE57" s="26">
        <v>1</v>
      </c>
      <c r="AF57" s="31" t="s">
        <v>386</v>
      </c>
      <c r="AG57" s="21" t="s">
        <v>260</v>
      </c>
      <c r="AH57" s="25">
        <v>44293</v>
      </c>
      <c r="AI57" s="25">
        <v>44316</v>
      </c>
      <c r="AJ57" s="29"/>
    </row>
    <row r="58" spans="1:36" s="3" customFormat="1" ht="31.5" customHeight="1" x14ac:dyDescent="0.25">
      <c r="A58" s="21">
        <v>2021</v>
      </c>
      <c r="B58" s="22">
        <v>44197</v>
      </c>
      <c r="C58" s="22">
        <v>44286</v>
      </c>
      <c r="D58" s="21" t="s">
        <v>90</v>
      </c>
      <c r="E58" s="21" t="s">
        <v>90</v>
      </c>
      <c r="F58" s="21" t="s">
        <v>139</v>
      </c>
      <c r="G58" s="21" t="s">
        <v>140</v>
      </c>
      <c r="H58" s="21" t="s">
        <v>141</v>
      </c>
      <c r="I58" s="21" t="s">
        <v>142</v>
      </c>
      <c r="J58" s="21" t="s">
        <v>143</v>
      </c>
      <c r="K58" s="21" t="s">
        <v>119</v>
      </c>
      <c r="L58" s="46" t="s">
        <v>101</v>
      </c>
      <c r="M58" s="23" t="s">
        <v>136</v>
      </c>
      <c r="N58" s="24" t="s">
        <v>103</v>
      </c>
      <c r="O58" s="24">
        <v>0</v>
      </c>
      <c r="P58" s="24">
        <v>0</v>
      </c>
      <c r="Q58" s="24" t="s">
        <v>121</v>
      </c>
      <c r="R58" s="24" t="s">
        <v>122</v>
      </c>
      <c r="S58" s="24" t="s">
        <v>123</v>
      </c>
      <c r="T58" s="24" t="s">
        <v>121</v>
      </c>
      <c r="U58" s="21" t="s">
        <v>122</v>
      </c>
      <c r="V58" s="21" t="s">
        <v>137</v>
      </c>
      <c r="W58" s="23" t="str">
        <f t="shared" si="2"/>
        <v>Revision tecnica y administrativa de sistemas</v>
      </c>
      <c r="X58" s="25">
        <v>44209</v>
      </c>
      <c r="Y58" s="25">
        <v>44209</v>
      </c>
      <c r="Z58" s="35">
        <v>51</v>
      </c>
      <c r="AA58" s="26">
        <v>2400</v>
      </c>
      <c r="AB58" s="26">
        <v>2400</v>
      </c>
      <c r="AC58" s="25">
        <v>44209</v>
      </c>
      <c r="AD58" s="28" t="s">
        <v>144</v>
      </c>
      <c r="AE58" s="26">
        <v>1</v>
      </c>
      <c r="AF58" s="31" t="s">
        <v>386</v>
      </c>
      <c r="AG58" s="21" t="s">
        <v>260</v>
      </c>
      <c r="AH58" s="25">
        <v>44293</v>
      </c>
      <c r="AI58" s="25">
        <v>44316</v>
      </c>
      <c r="AJ58" s="29"/>
    </row>
    <row r="59" spans="1:36" s="3" customFormat="1" ht="31.5" customHeight="1" x14ac:dyDescent="0.25">
      <c r="A59" s="21">
        <v>2021</v>
      </c>
      <c r="B59" s="22">
        <v>44197</v>
      </c>
      <c r="C59" s="22">
        <v>44286</v>
      </c>
      <c r="D59" s="21" t="s">
        <v>90</v>
      </c>
      <c r="E59" s="21" t="s">
        <v>90</v>
      </c>
      <c r="F59" s="21" t="s">
        <v>114</v>
      </c>
      <c r="G59" s="21" t="s">
        <v>145</v>
      </c>
      <c r="H59" s="21" t="s">
        <v>141</v>
      </c>
      <c r="I59" s="21" t="s">
        <v>146</v>
      </c>
      <c r="J59" s="21" t="s">
        <v>118</v>
      </c>
      <c r="K59" s="21" t="s">
        <v>147</v>
      </c>
      <c r="L59" s="46" t="s">
        <v>101</v>
      </c>
      <c r="M59" s="23" t="s">
        <v>136</v>
      </c>
      <c r="N59" s="24" t="s">
        <v>103</v>
      </c>
      <c r="O59" s="24">
        <v>0</v>
      </c>
      <c r="P59" s="24">
        <v>0</v>
      </c>
      <c r="Q59" s="24" t="s">
        <v>121</v>
      </c>
      <c r="R59" s="24" t="s">
        <v>122</v>
      </c>
      <c r="S59" s="24" t="s">
        <v>123</v>
      </c>
      <c r="T59" s="24" t="s">
        <v>121</v>
      </c>
      <c r="U59" s="21" t="s">
        <v>122</v>
      </c>
      <c r="V59" s="21" t="s">
        <v>137</v>
      </c>
      <c r="W59" s="23" t="str">
        <f t="shared" si="2"/>
        <v>Revision tecnica y administrativa de sistemas</v>
      </c>
      <c r="X59" s="25">
        <v>44209</v>
      </c>
      <c r="Y59" s="25">
        <v>44209</v>
      </c>
      <c r="Z59" s="35">
        <v>52</v>
      </c>
      <c r="AA59" s="26">
        <v>2800</v>
      </c>
      <c r="AB59" s="26">
        <v>2800</v>
      </c>
      <c r="AC59" s="25">
        <v>44209</v>
      </c>
      <c r="AD59" s="28" t="s">
        <v>148</v>
      </c>
      <c r="AE59" s="26">
        <v>1</v>
      </c>
      <c r="AF59" s="31" t="s">
        <v>386</v>
      </c>
      <c r="AG59" s="21" t="s">
        <v>260</v>
      </c>
      <c r="AH59" s="25">
        <v>44293</v>
      </c>
      <c r="AI59" s="25">
        <v>44316</v>
      </c>
      <c r="AJ59" s="29"/>
    </row>
    <row r="60" spans="1:36" s="3" customFormat="1" ht="31.5" customHeight="1" x14ac:dyDescent="0.25">
      <c r="A60" s="21">
        <v>2021</v>
      </c>
      <c r="B60" s="22">
        <v>44197</v>
      </c>
      <c r="C60" s="22">
        <v>44286</v>
      </c>
      <c r="D60" s="21" t="s">
        <v>90</v>
      </c>
      <c r="E60" s="21" t="s">
        <v>90</v>
      </c>
      <c r="F60" s="21" t="s">
        <v>149</v>
      </c>
      <c r="G60" s="21" t="s">
        <v>149</v>
      </c>
      <c r="H60" s="21" t="s">
        <v>150</v>
      </c>
      <c r="I60" s="21" t="s">
        <v>151</v>
      </c>
      <c r="J60" s="21" t="s">
        <v>152</v>
      </c>
      <c r="K60" s="21" t="s">
        <v>153</v>
      </c>
      <c r="L60" s="46" t="s">
        <v>101</v>
      </c>
      <c r="M60" s="23" t="s">
        <v>154</v>
      </c>
      <c r="N60" s="24" t="s">
        <v>103</v>
      </c>
      <c r="O60" s="24">
        <v>0</v>
      </c>
      <c r="P60" s="24">
        <v>0</v>
      </c>
      <c r="Q60" s="24" t="s">
        <v>121</v>
      </c>
      <c r="R60" s="24" t="s">
        <v>122</v>
      </c>
      <c r="S60" s="24" t="s">
        <v>123</v>
      </c>
      <c r="T60" s="24" t="s">
        <v>121</v>
      </c>
      <c r="U60" s="21" t="s">
        <v>122</v>
      </c>
      <c r="V60" s="21" t="s">
        <v>155</v>
      </c>
      <c r="W60" s="23" t="str">
        <f t="shared" si="2"/>
        <v xml:space="preserve">Entrega de documentacion y revision administrativa </v>
      </c>
      <c r="X60" s="25">
        <v>44210</v>
      </c>
      <c r="Y60" s="25">
        <v>44210</v>
      </c>
      <c r="Z60" s="35">
        <v>53</v>
      </c>
      <c r="AA60" s="26">
        <v>850</v>
      </c>
      <c r="AB60" s="26">
        <v>850</v>
      </c>
      <c r="AC60" s="25">
        <v>44210</v>
      </c>
      <c r="AD60" s="28" t="s">
        <v>156</v>
      </c>
      <c r="AE60" s="26">
        <v>1</v>
      </c>
      <c r="AF60" s="31" t="s">
        <v>386</v>
      </c>
      <c r="AG60" s="21" t="s">
        <v>260</v>
      </c>
      <c r="AH60" s="25">
        <v>44293</v>
      </c>
      <c r="AI60" s="25">
        <v>44316</v>
      </c>
      <c r="AJ60" s="29"/>
    </row>
    <row r="61" spans="1:36" s="3" customFormat="1" ht="31.5" customHeight="1" x14ac:dyDescent="0.25">
      <c r="A61" s="21">
        <v>2021</v>
      </c>
      <c r="B61" s="22">
        <v>44197</v>
      </c>
      <c r="C61" s="22">
        <v>44286</v>
      </c>
      <c r="D61" s="21" t="s">
        <v>90</v>
      </c>
      <c r="E61" s="21" t="s">
        <v>90</v>
      </c>
      <c r="F61" s="21" t="s">
        <v>114</v>
      </c>
      <c r="G61" s="21" t="s">
        <v>145</v>
      </c>
      <c r="H61" s="21" t="s">
        <v>141</v>
      </c>
      <c r="I61" s="21" t="s">
        <v>146</v>
      </c>
      <c r="J61" s="21" t="s">
        <v>118</v>
      </c>
      <c r="K61" s="21" t="s">
        <v>147</v>
      </c>
      <c r="L61" s="46" t="s">
        <v>101</v>
      </c>
      <c r="M61" s="23" t="s">
        <v>157</v>
      </c>
      <c r="N61" s="24" t="s">
        <v>103</v>
      </c>
      <c r="O61" s="24">
        <v>0</v>
      </c>
      <c r="P61" s="24">
        <v>0</v>
      </c>
      <c r="Q61" s="24" t="s">
        <v>121</v>
      </c>
      <c r="R61" s="24" t="s">
        <v>122</v>
      </c>
      <c r="S61" s="24" t="s">
        <v>123</v>
      </c>
      <c r="T61" s="24" t="s">
        <v>121</v>
      </c>
      <c r="U61" s="21" t="s">
        <v>122</v>
      </c>
      <c r="V61" s="21" t="s">
        <v>124</v>
      </c>
      <c r="W61" s="23" t="str">
        <f t="shared" si="2"/>
        <v xml:space="preserve">Revision administrativa y Tecnica </v>
      </c>
      <c r="X61" s="25">
        <v>44215</v>
      </c>
      <c r="Y61" s="25">
        <f>+X61</f>
        <v>44215</v>
      </c>
      <c r="Z61" s="35">
        <v>54</v>
      </c>
      <c r="AA61" s="26">
        <v>1400</v>
      </c>
      <c r="AB61" s="26">
        <f>+AA61</f>
        <v>1400</v>
      </c>
      <c r="AC61" s="25">
        <f>+AB61</f>
        <v>1400</v>
      </c>
      <c r="AD61" s="28" t="s">
        <v>158</v>
      </c>
      <c r="AE61" s="26">
        <v>1</v>
      </c>
      <c r="AF61" s="31" t="s">
        <v>386</v>
      </c>
      <c r="AG61" s="21" t="s">
        <v>260</v>
      </c>
      <c r="AH61" s="25">
        <v>44293</v>
      </c>
      <c r="AI61" s="25">
        <v>44316</v>
      </c>
      <c r="AJ61" s="29"/>
    </row>
    <row r="62" spans="1:36" s="3" customFormat="1" ht="31.5" customHeight="1" x14ac:dyDescent="0.25">
      <c r="A62" s="21">
        <v>2021</v>
      </c>
      <c r="B62" s="22">
        <v>44197</v>
      </c>
      <c r="C62" s="22">
        <v>44286</v>
      </c>
      <c r="D62" s="21" t="s">
        <v>90</v>
      </c>
      <c r="E62" s="21" t="s">
        <v>90</v>
      </c>
      <c r="F62" s="21" t="s">
        <v>126</v>
      </c>
      <c r="G62" s="21" t="s">
        <v>126</v>
      </c>
      <c r="H62" s="21" t="s">
        <v>116</v>
      </c>
      <c r="I62" s="21" t="s">
        <v>127</v>
      </c>
      <c r="J62" s="21" t="s">
        <v>128</v>
      </c>
      <c r="K62" s="21" t="s">
        <v>129</v>
      </c>
      <c r="L62" s="46" t="s">
        <v>101</v>
      </c>
      <c r="M62" s="23" t="s">
        <v>157</v>
      </c>
      <c r="N62" s="24" t="s">
        <v>103</v>
      </c>
      <c r="O62" s="24">
        <v>0</v>
      </c>
      <c r="P62" s="24">
        <v>0</v>
      </c>
      <c r="Q62" s="24" t="s">
        <v>121</v>
      </c>
      <c r="R62" s="24" t="s">
        <v>122</v>
      </c>
      <c r="S62" s="24" t="s">
        <v>123</v>
      </c>
      <c r="T62" s="24" t="s">
        <v>121</v>
      </c>
      <c r="U62" s="21" t="s">
        <v>122</v>
      </c>
      <c r="V62" s="21" t="s">
        <v>124</v>
      </c>
      <c r="W62" s="23" t="str">
        <f t="shared" ref="W62:W96" si="3">+M62</f>
        <v xml:space="preserve">Revision administrativa y Tecnica </v>
      </c>
      <c r="X62" s="25">
        <v>44215</v>
      </c>
      <c r="Y62" s="25">
        <f t="shared" ref="Y62:Y70" si="4">+X62</f>
        <v>44215</v>
      </c>
      <c r="Z62" s="35">
        <v>55</v>
      </c>
      <c r="AA62" s="26">
        <v>850</v>
      </c>
      <c r="AB62" s="26">
        <f t="shared" ref="AB62:AC93" si="5">+AA62</f>
        <v>850</v>
      </c>
      <c r="AC62" s="25">
        <f t="shared" si="5"/>
        <v>850</v>
      </c>
      <c r="AD62" s="28" t="s">
        <v>159</v>
      </c>
      <c r="AE62" s="26">
        <v>1</v>
      </c>
      <c r="AF62" s="31" t="s">
        <v>386</v>
      </c>
      <c r="AG62" s="21" t="s">
        <v>260</v>
      </c>
      <c r="AH62" s="25">
        <v>44293</v>
      </c>
      <c r="AI62" s="25">
        <v>44316</v>
      </c>
      <c r="AJ62" s="29"/>
    </row>
    <row r="63" spans="1:36" s="3" customFormat="1" ht="31.5" customHeight="1" x14ac:dyDescent="0.25">
      <c r="A63" s="21">
        <v>2021</v>
      </c>
      <c r="B63" s="22">
        <v>44197</v>
      </c>
      <c r="C63" s="22">
        <v>44286</v>
      </c>
      <c r="D63" s="21" t="s">
        <v>90</v>
      </c>
      <c r="E63" s="21" t="s">
        <v>90</v>
      </c>
      <c r="F63" s="21" t="s">
        <v>114</v>
      </c>
      <c r="G63" s="21" t="s">
        <v>115</v>
      </c>
      <c r="H63" s="21" t="s">
        <v>116</v>
      </c>
      <c r="I63" s="21" t="s">
        <v>117</v>
      </c>
      <c r="J63" s="21" t="s">
        <v>118</v>
      </c>
      <c r="K63" s="21" t="s">
        <v>119</v>
      </c>
      <c r="L63" s="46" t="s">
        <v>101</v>
      </c>
      <c r="M63" s="23" t="s">
        <v>157</v>
      </c>
      <c r="N63" s="24" t="s">
        <v>103</v>
      </c>
      <c r="O63" s="24">
        <v>0</v>
      </c>
      <c r="P63" s="24">
        <v>0</v>
      </c>
      <c r="Q63" s="24" t="s">
        <v>121</v>
      </c>
      <c r="R63" s="24" t="s">
        <v>122</v>
      </c>
      <c r="S63" s="24" t="s">
        <v>123</v>
      </c>
      <c r="T63" s="24" t="s">
        <v>121</v>
      </c>
      <c r="U63" s="21" t="s">
        <v>122</v>
      </c>
      <c r="V63" s="21" t="s">
        <v>124</v>
      </c>
      <c r="W63" s="23" t="str">
        <f t="shared" si="3"/>
        <v xml:space="preserve">Revision administrativa y Tecnica </v>
      </c>
      <c r="X63" s="25">
        <v>44215</v>
      </c>
      <c r="Y63" s="25">
        <f t="shared" si="4"/>
        <v>44215</v>
      </c>
      <c r="Z63" s="35">
        <v>56</v>
      </c>
      <c r="AA63" s="26">
        <v>1400</v>
      </c>
      <c r="AB63" s="26">
        <f t="shared" si="5"/>
        <v>1400</v>
      </c>
      <c r="AC63" s="25">
        <f t="shared" si="5"/>
        <v>1400</v>
      </c>
      <c r="AD63" s="28" t="s">
        <v>160</v>
      </c>
      <c r="AE63" s="26">
        <v>1</v>
      </c>
      <c r="AF63" s="31" t="s">
        <v>386</v>
      </c>
      <c r="AG63" s="21" t="s">
        <v>260</v>
      </c>
      <c r="AH63" s="25">
        <v>44293</v>
      </c>
      <c r="AI63" s="25">
        <v>44316</v>
      </c>
      <c r="AJ63" s="29"/>
    </row>
    <row r="64" spans="1:36" s="3" customFormat="1" ht="31.5" customHeight="1" x14ac:dyDescent="0.25">
      <c r="A64" s="21">
        <v>2021</v>
      </c>
      <c r="B64" s="22">
        <v>44197</v>
      </c>
      <c r="C64" s="22">
        <v>44286</v>
      </c>
      <c r="D64" s="21" t="s">
        <v>90</v>
      </c>
      <c r="E64" s="21" t="s">
        <v>90</v>
      </c>
      <c r="F64" s="21" t="s">
        <v>126</v>
      </c>
      <c r="G64" s="21" t="s">
        <v>126</v>
      </c>
      <c r="H64" s="21" t="s">
        <v>116</v>
      </c>
      <c r="I64" s="21" t="s">
        <v>127</v>
      </c>
      <c r="J64" s="21" t="s">
        <v>128</v>
      </c>
      <c r="K64" s="21" t="s">
        <v>129</v>
      </c>
      <c r="L64" s="46" t="s">
        <v>101</v>
      </c>
      <c r="M64" s="23" t="s">
        <v>161</v>
      </c>
      <c r="N64" s="24" t="s">
        <v>103</v>
      </c>
      <c r="O64" s="24">
        <v>0</v>
      </c>
      <c r="P64" s="24">
        <v>0</v>
      </c>
      <c r="Q64" s="24" t="s">
        <v>121</v>
      </c>
      <c r="R64" s="24" t="s">
        <v>122</v>
      </c>
      <c r="S64" s="24" t="s">
        <v>123</v>
      </c>
      <c r="T64" s="24" t="s">
        <v>121</v>
      </c>
      <c r="U64" s="21" t="s">
        <v>122</v>
      </c>
      <c r="V64" s="21" t="s">
        <v>162</v>
      </c>
      <c r="W64" s="23" t="str">
        <f t="shared" si="3"/>
        <v xml:space="preserve">Trabajo de instalacion de equipo de bombeo en pozo cadena </v>
      </c>
      <c r="X64" s="25">
        <v>44218</v>
      </c>
      <c r="Y64" s="25">
        <f t="shared" si="4"/>
        <v>44218</v>
      </c>
      <c r="Z64" s="35">
        <v>57</v>
      </c>
      <c r="AA64" s="26">
        <v>850</v>
      </c>
      <c r="AB64" s="26">
        <f t="shared" si="5"/>
        <v>850</v>
      </c>
      <c r="AC64" s="25">
        <f t="shared" si="5"/>
        <v>850</v>
      </c>
      <c r="AD64" s="28" t="s">
        <v>163</v>
      </c>
      <c r="AE64" s="26">
        <v>1</v>
      </c>
      <c r="AF64" s="31" t="s">
        <v>386</v>
      </c>
      <c r="AG64" s="21" t="s">
        <v>260</v>
      </c>
      <c r="AH64" s="25">
        <v>44293</v>
      </c>
      <c r="AI64" s="25">
        <v>44316</v>
      </c>
      <c r="AJ64" s="29"/>
    </row>
    <row r="65" spans="1:36" s="3" customFormat="1" ht="31.5" customHeight="1" x14ac:dyDescent="0.25">
      <c r="A65" s="21">
        <v>2021</v>
      </c>
      <c r="B65" s="22">
        <v>44197</v>
      </c>
      <c r="C65" s="22">
        <v>44286</v>
      </c>
      <c r="D65" s="21" t="s">
        <v>90</v>
      </c>
      <c r="E65" s="21" t="s">
        <v>90</v>
      </c>
      <c r="F65" s="21" t="s">
        <v>114</v>
      </c>
      <c r="G65" s="21" t="s">
        <v>115</v>
      </c>
      <c r="H65" s="21" t="s">
        <v>116</v>
      </c>
      <c r="I65" s="21" t="s">
        <v>117</v>
      </c>
      <c r="J65" s="21" t="s">
        <v>118</v>
      </c>
      <c r="K65" s="21" t="s">
        <v>119</v>
      </c>
      <c r="L65" s="46" t="s">
        <v>101</v>
      </c>
      <c r="M65" s="23" t="s">
        <v>171</v>
      </c>
      <c r="N65" s="24" t="s">
        <v>103</v>
      </c>
      <c r="O65" s="24">
        <v>0</v>
      </c>
      <c r="P65" s="24">
        <v>0</v>
      </c>
      <c r="Q65" s="24" t="s">
        <v>121</v>
      </c>
      <c r="R65" s="24" t="s">
        <v>122</v>
      </c>
      <c r="S65" s="24" t="s">
        <v>123</v>
      </c>
      <c r="T65" s="24" t="s">
        <v>121</v>
      </c>
      <c r="U65" s="21" t="s">
        <v>122</v>
      </c>
      <c r="V65" s="21" t="s">
        <v>137</v>
      </c>
      <c r="W65" s="23" t="str">
        <f t="shared" si="3"/>
        <v>Supervision de Obra Laguna de Oxidacion</v>
      </c>
      <c r="X65" s="25">
        <v>44225</v>
      </c>
      <c r="Y65" s="25">
        <f t="shared" si="4"/>
        <v>44225</v>
      </c>
      <c r="Z65" s="35">
        <v>58</v>
      </c>
      <c r="AA65" s="26">
        <v>1400</v>
      </c>
      <c r="AB65" s="26">
        <f t="shared" si="5"/>
        <v>1400</v>
      </c>
      <c r="AC65" s="25">
        <f t="shared" si="5"/>
        <v>1400</v>
      </c>
      <c r="AD65" s="28" t="s">
        <v>172</v>
      </c>
      <c r="AE65" s="26">
        <v>1</v>
      </c>
      <c r="AF65" s="31" t="s">
        <v>386</v>
      </c>
      <c r="AG65" s="21" t="s">
        <v>260</v>
      </c>
      <c r="AH65" s="25">
        <v>44293</v>
      </c>
      <c r="AI65" s="25">
        <v>44316</v>
      </c>
      <c r="AJ65" s="29"/>
    </row>
    <row r="66" spans="1:36" s="3" customFormat="1" ht="31.5" customHeight="1" x14ac:dyDescent="0.25">
      <c r="A66" s="21">
        <v>2021</v>
      </c>
      <c r="B66" s="22">
        <v>44197</v>
      </c>
      <c r="C66" s="22">
        <v>44286</v>
      </c>
      <c r="D66" s="21" t="s">
        <v>90</v>
      </c>
      <c r="E66" s="21" t="s">
        <v>90</v>
      </c>
      <c r="F66" s="21" t="s">
        <v>126</v>
      </c>
      <c r="G66" s="21" t="s">
        <v>126</v>
      </c>
      <c r="H66" s="21" t="s">
        <v>116</v>
      </c>
      <c r="I66" s="21" t="s">
        <v>127</v>
      </c>
      <c r="J66" s="21" t="s">
        <v>128</v>
      </c>
      <c r="K66" s="21" t="s">
        <v>129</v>
      </c>
      <c r="L66" s="46" t="s">
        <v>101</v>
      </c>
      <c r="M66" s="23" t="s">
        <v>171</v>
      </c>
      <c r="N66" s="24" t="s">
        <v>103</v>
      </c>
      <c r="O66" s="24">
        <v>0</v>
      </c>
      <c r="P66" s="24">
        <v>0</v>
      </c>
      <c r="Q66" s="24" t="s">
        <v>121</v>
      </c>
      <c r="R66" s="24" t="s">
        <v>122</v>
      </c>
      <c r="S66" s="24" t="s">
        <v>123</v>
      </c>
      <c r="T66" s="24" t="s">
        <v>121</v>
      </c>
      <c r="U66" s="21" t="s">
        <v>122</v>
      </c>
      <c r="V66" s="21" t="s">
        <v>137</v>
      </c>
      <c r="W66" s="23" t="str">
        <f t="shared" si="3"/>
        <v>Supervision de Obra Laguna de Oxidacion</v>
      </c>
      <c r="X66" s="25">
        <v>44225</v>
      </c>
      <c r="Y66" s="25">
        <f t="shared" si="4"/>
        <v>44225</v>
      </c>
      <c r="Z66" s="35">
        <v>59</v>
      </c>
      <c r="AA66" s="26">
        <v>850</v>
      </c>
      <c r="AB66" s="26">
        <f t="shared" si="5"/>
        <v>850</v>
      </c>
      <c r="AC66" s="25">
        <f t="shared" si="5"/>
        <v>850</v>
      </c>
      <c r="AD66" s="28" t="s">
        <v>173</v>
      </c>
      <c r="AE66" s="26">
        <v>1</v>
      </c>
      <c r="AF66" s="31" t="s">
        <v>386</v>
      </c>
      <c r="AG66" s="21" t="s">
        <v>260</v>
      </c>
      <c r="AH66" s="25">
        <v>44293</v>
      </c>
      <c r="AI66" s="25">
        <v>44316</v>
      </c>
      <c r="AJ66" s="29"/>
    </row>
    <row r="67" spans="1:36" s="3" customFormat="1" ht="31.5" customHeight="1" x14ac:dyDescent="0.25">
      <c r="A67" s="21">
        <v>2021</v>
      </c>
      <c r="B67" s="22">
        <v>44197</v>
      </c>
      <c r="C67" s="22">
        <v>44286</v>
      </c>
      <c r="D67" s="21" t="s">
        <v>90</v>
      </c>
      <c r="E67" s="21" t="s">
        <v>90</v>
      </c>
      <c r="F67" s="21" t="s">
        <v>114</v>
      </c>
      <c r="G67" s="21" t="s">
        <v>131</v>
      </c>
      <c r="H67" s="21" t="s">
        <v>132</v>
      </c>
      <c r="I67" s="21" t="s">
        <v>133</v>
      </c>
      <c r="J67" s="21" t="s">
        <v>134</v>
      </c>
      <c r="K67" s="21" t="s">
        <v>135</v>
      </c>
      <c r="L67" s="46" t="s">
        <v>101</v>
      </c>
      <c r="M67" s="23" t="s">
        <v>171</v>
      </c>
      <c r="N67" s="24" t="s">
        <v>103</v>
      </c>
      <c r="O67" s="24">
        <v>0</v>
      </c>
      <c r="P67" s="24">
        <v>0</v>
      </c>
      <c r="Q67" s="24" t="s">
        <v>121</v>
      </c>
      <c r="R67" s="24" t="s">
        <v>122</v>
      </c>
      <c r="S67" s="24" t="s">
        <v>123</v>
      </c>
      <c r="T67" s="24" t="s">
        <v>121</v>
      </c>
      <c r="U67" s="21" t="s">
        <v>122</v>
      </c>
      <c r="V67" s="21" t="s">
        <v>137</v>
      </c>
      <c r="W67" s="23" t="str">
        <f t="shared" si="3"/>
        <v>Supervision de Obra Laguna de Oxidacion</v>
      </c>
      <c r="X67" s="25">
        <v>44225</v>
      </c>
      <c r="Y67" s="25">
        <f t="shared" si="4"/>
        <v>44225</v>
      </c>
      <c r="Z67" s="35">
        <v>60</v>
      </c>
      <c r="AA67" s="26">
        <v>1750</v>
      </c>
      <c r="AB67" s="26">
        <f t="shared" si="5"/>
        <v>1750</v>
      </c>
      <c r="AC67" s="25">
        <f t="shared" si="5"/>
        <v>1750</v>
      </c>
      <c r="AD67" s="28" t="s">
        <v>174</v>
      </c>
      <c r="AE67" s="26">
        <v>1</v>
      </c>
      <c r="AF67" s="31" t="s">
        <v>386</v>
      </c>
      <c r="AG67" s="21" t="s">
        <v>260</v>
      </c>
      <c r="AH67" s="25">
        <v>44293</v>
      </c>
      <c r="AI67" s="25">
        <v>44316</v>
      </c>
      <c r="AJ67" s="29"/>
    </row>
    <row r="68" spans="1:36" s="3" customFormat="1" ht="31.5" customHeight="1" x14ac:dyDescent="0.25">
      <c r="A68" s="21">
        <v>2021</v>
      </c>
      <c r="B68" s="22">
        <v>44197</v>
      </c>
      <c r="C68" s="22">
        <v>44286</v>
      </c>
      <c r="D68" s="21" t="s">
        <v>90</v>
      </c>
      <c r="E68" s="21" t="s">
        <v>90</v>
      </c>
      <c r="F68" s="21" t="s">
        <v>139</v>
      </c>
      <c r="G68" s="21" t="s">
        <v>175</v>
      </c>
      <c r="H68" s="21" t="s">
        <v>176</v>
      </c>
      <c r="I68" s="21" t="s">
        <v>177</v>
      </c>
      <c r="J68" s="21" t="s">
        <v>178</v>
      </c>
      <c r="K68" s="21" t="s">
        <v>179</v>
      </c>
      <c r="L68" s="46" t="s">
        <v>101</v>
      </c>
      <c r="M68" s="23" t="s">
        <v>180</v>
      </c>
      <c r="N68" s="24" t="s">
        <v>103</v>
      </c>
      <c r="O68" s="24">
        <v>0</v>
      </c>
      <c r="P68" s="24">
        <v>0</v>
      </c>
      <c r="Q68" s="24" t="s">
        <v>121</v>
      </c>
      <c r="R68" s="24" t="s">
        <v>122</v>
      </c>
      <c r="S68" s="24" t="s">
        <v>123</v>
      </c>
      <c r="T68" s="24" t="s">
        <v>121</v>
      </c>
      <c r="U68" s="21" t="s">
        <v>122</v>
      </c>
      <c r="V68" s="21" t="s">
        <v>181</v>
      </c>
      <c r="W68" s="23" t="str">
        <f t="shared" si="3"/>
        <v>Implementacion de cursos recomendado por CNDH</v>
      </c>
      <c r="X68" s="25">
        <v>44230</v>
      </c>
      <c r="Y68" s="25">
        <f t="shared" si="4"/>
        <v>44230</v>
      </c>
      <c r="Z68" s="35">
        <v>61</v>
      </c>
      <c r="AA68" s="26">
        <v>850</v>
      </c>
      <c r="AB68" s="26">
        <f t="shared" si="5"/>
        <v>850</v>
      </c>
      <c r="AC68" s="25">
        <f t="shared" si="5"/>
        <v>850</v>
      </c>
      <c r="AD68" s="28" t="s">
        <v>182</v>
      </c>
      <c r="AE68" s="26">
        <v>1</v>
      </c>
      <c r="AF68" s="31" t="s">
        <v>386</v>
      </c>
      <c r="AG68" s="21" t="s">
        <v>260</v>
      </c>
      <c r="AH68" s="25">
        <v>44293</v>
      </c>
      <c r="AI68" s="25">
        <v>44316</v>
      </c>
      <c r="AJ68" s="29"/>
    </row>
    <row r="69" spans="1:36" s="3" customFormat="1" ht="31.5" customHeight="1" x14ac:dyDescent="0.25">
      <c r="A69" s="21">
        <v>2021</v>
      </c>
      <c r="B69" s="22">
        <v>44197</v>
      </c>
      <c r="C69" s="22">
        <v>44286</v>
      </c>
      <c r="D69" s="21" t="s">
        <v>90</v>
      </c>
      <c r="E69" s="21" t="s">
        <v>90</v>
      </c>
      <c r="F69" s="21" t="s">
        <v>126</v>
      </c>
      <c r="G69" s="21" t="s">
        <v>126</v>
      </c>
      <c r="H69" s="21" t="s">
        <v>116</v>
      </c>
      <c r="I69" s="21" t="s">
        <v>127</v>
      </c>
      <c r="J69" s="21" t="s">
        <v>128</v>
      </c>
      <c r="K69" s="21" t="s">
        <v>129</v>
      </c>
      <c r="L69" s="46" t="s">
        <v>101</v>
      </c>
      <c r="M69" s="23" t="s">
        <v>171</v>
      </c>
      <c r="N69" s="24" t="s">
        <v>103</v>
      </c>
      <c r="O69" s="24">
        <v>0</v>
      </c>
      <c r="P69" s="24">
        <v>0</v>
      </c>
      <c r="Q69" s="24" t="s">
        <v>121</v>
      </c>
      <c r="R69" s="24" t="s">
        <v>122</v>
      </c>
      <c r="S69" s="24" t="s">
        <v>123</v>
      </c>
      <c r="T69" s="24" t="s">
        <v>121</v>
      </c>
      <c r="U69" s="21" t="s">
        <v>122</v>
      </c>
      <c r="V69" s="21" t="s">
        <v>137</v>
      </c>
      <c r="W69" s="23" t="str">
        <f t="shared" si="3"/>
        <v>Supervision de Obra Laguna de Oxidacion</v>
      </c>
      <c r="X69" s="25">
        <v>44230</v>
      </c>
      <c r="Y69" s="25">
        <f t="shared" si="4"/>
        <v>44230</v>
      </c>
      <c r="Z69" s="35">
        <v>62</v>
      </c>
      <c r="AA69" s="26">
        <v>850</v>
      </c>
      <c r="AB69" s="26">
        <f t="shared" si="5"/>
        <v>850</v>
      </c>
      <c r="AC69" s="25">
        <f t="shared" si="5"/>
        <v>850</v>
      </c>
      <c r="AD69" s="28" t="s">
        <v>183</v>
      </c>
      <c r="AE69" s="26">
        <v>1</v>
      </c>
      <c r="AF69" s="31" t="s">
        <v>386</v>
      </c>
      <c r="AG69" s="21" t="s">
        <v>260</v>
      </c>
      <c r="AH69" s="25">
        <v>44293</v>
      </c>
      <c r="AI69" s="25">
        <v>44316</v>
      </c>
      <c r="AJ69" s="29"/>
    </row>
    <row r="70" spans="1:36" s="3" customFormat="1" ht="31.5" customHeight="1" x14ac:dyDescent="0.25">
      <c r="A70" s="21">
        <v>2021</v>
      </c>
      <c r="B70" s="22">
        <v>44197</v>
      </c>
      <c r="C70" s="22">
        <v>44286</v>
      </c>
      <c r="D70" s="21" t="s">
        <v>90</v>
      </c>
      <c r="E70" s="21" t="s">
        <v>90</v>
      </c>
      <c r="F70" s="21" t="s">
        <v>114</v>
      </c>
      <c r="G70" s="21" t="s">
        <v>115</v>
      </c>
      <c r="H70" s="21" t="s">
        <v>116</v>
      </c>
      <c r="I70" s="21" t="s">
        <v>117</v>
      </c>
      <c r="J70" s="21" t="s">
        <v>118</v>
      </c>
      <c r="K70" s="21" t="s">
        <v>119</v>
      </c>
      <c r="L70" s="46" t="s">
        <v>101</v>
      </c>
      <c r="M70" s="23" t="s">
        <v>171</v>
      </c>
      <c r="N70" s="24" t="s">
        <v>103</v>
      </c>
      <c r="O70" s="24">
        <v>0</v>
      </c>
      <c r="P70" s="24">
        <v>0</v>
      </c>
      <c r="Q70" s="24" t="s">
        <v>121</v>
      </c>
      <c r="R70" s="24" t="s">
        <v>122</v>
      </c>
      <c r="S70" s="24" t="s">
        <v>123</v>
      </c>
      <c r="T70" s="24" t="s">
        <v>121</v>
      </c>
      <c r="U70" s="21" t="s">
        <v>122</v>
      </c>
      <c r="V70" s="21" t="s">
        <v>137</v>
      </c>
      <c r="W70" s="23" t="str">
        <f t="shared" si="3"/>
        <v>Supervision de Obra Laguna de Oxidacion</v>
      </c>
      <c r="X70" s="25">
        <v>44230</v>
      </c>
      <c r="Y70" s="25">
        <f t="shared" si="4"/>
        <v>44230</v>
      </c>
      <c r="Z70" s="35">
        <v>63</v>
      </c>
      <c r="AA70" s="26">
        <v>1400</v>
      </c>
      <c r="AB70" s="26">
        <f t="shared" si="5"/>
        <v>1400</v>
      </c>
      <c r="AC70" s="25">
        <f t="shared" si="5"/>
        <v>1400</v>
      </c>
      <c r="AD70" s="28" t="s">
        <v>184</v>
      </c>
      <c r="AE70" s="26">
        <v>1</v>
      </c>
      <c r="AF70" s="31" t="s">
        <v>386</v>
      </c>
      <c r="AG70" s="21" t="s">
        <v>260</v>
      </c>
      <c r="AH70" s="25">
        <v>44293</v>
      </c>
      <c r="AI70" s="25">
        <v>44316</v>
      </c>
      <c r="AJ70" s="29"/>
    </row>
    <row r="71" spans="1:36" s="3" customFormat="1" ht="31.5" customHeight="1" x14ac:dyDescent="0.25">
      <c r="A71" s="21">
        <v>2021</v>
      </c>
      <c r="B71" s="22">
        <v>44197</v>
      </c>
      <c r="C71" s="22">
        <v>44286</v>
      </c>
      <c r="D71" s="21" t="s">
        <v>90</v>
      </c>
      <c r="E71" s="21" t="s">
        <v>90</v>
      </c>
      <c r="F71" s="21" t="s">
        <v>114</v>
      </c>
      <c r="G71" s="21" t="s">
        <v>131</v>
      </c>
      <c r="H71" s="21" t="s">
        <v>132</v>
      </c>
      <c r="I71" s="21" t="s">
        <v>133</v>
      </c>
      <c r="J71" s="21" t="s">
        <v>134</v>
      </c>
      <c r="K71" s="21" t="s">
        <v>135</v>
      </c>
      <c r="L71" s="46" t="s">
        <v>101</v>
      </c>
      <c r="M71" s="23" t="s">
        <v>185</v>
      </c>
      <c r="N71" s="24" t="s">
        <v>103</v>
      </c>
      <c r="O71" s="24">
        <v>0</v>
      </c>
      <c r="P71" s="24">
        <v>0</v>
      </c>
      <c r="Q71" s="24" t="s">
        <v>121</v>
      </c>
      <c r="R71" s="24" t="s">
        <v>122</v>
      </c>
      <c r="S71" s="24" t="s">
        <v>123</v>
      </c>
      <c r="T71" s="24" t="s">
        <v>121</v>
      </c>
      <c r="U71" s="21" t="s">
        <v>122</v>
      </c>
      <c r="V71" s="21" t="s">
        <v>137</v>
      </c>
      <c r="W71" s="23" t="str">
        <f t="shared" si="3"/>
        <v xml:space="preserve">Recorrido con el Presidente Municipal </v>
      </c>
      <c r="X71" s="25">
        <v>44232</v>
      </c>
      <c r="Y71" s="25">
        <v>44232</v>
      </c>
      <c r="Z71" s="35">
        <v>64</v>
      </c>
      <c r="AA71" s="26">
        <v>1750</v>
      </c>
      <c r="AB71" s="26">
        <f t="shared" si="5"/>
        <v>1750</v>
      </c>
      <c r="AC71" s="25">
        <v>44232</v>
      </c>
      <c r="AD71" s="28" t="s">
        <v>186</v>
      </c>
      <c r="AE71" s="26">
        <v>1</v>
      </c>
      <c r="AF71" s="31" t="s">
        <v>386</v>
      </c>
      <c r="AG71" s="21" t="s">
        <v>260</v>
      </c>
      <c r="AH71" s="25">
        <v>44293</v>
      </c>
      <c r="AI71" s="25">
        <v>44316</v>
      </c>
      <c r="AJ71" s="29"/>
    </row>
    <row r="72" spans="1:36" s="3" customFormat="1" ht="31.5" customHeight="1" x14ac:dyDescent="0.25">
      <c r="A72" s="21">
        <v>2021</v>
      </c>
      <c r="B72" s="22">
        <v>44197</v>
      </c>
      <c r="C72" s="22">
        <v>44286</v>
      </c>
      <c r="D72" s="21" t="s">
        <v>90</v>
      </c>
      <c r="E72" s="21" t="s">
        <v>90</v>
      </c>
      <c r="F72" s="21" t="s">
        <v>114</v>
      </c>
      <c r="G72" s="21" t="s">
        <v>115</v>
      </c>
      <c r="H72" s="21" t="s">
        <v>116</v>
      </c>
      <c r="I72" s="21" t="s">
        <v>117</v>
      </c>
      <c r="J72" s="21" t="s">
        <v>118</v>
      </c>
      <c r="K72" s="21" t="s">
        <v>119</v>
      </c>
      <c r="L72" s="46" t="s">
        <v>101</v>
      </c>
      <c r="M72" s="23" t="s">
        <v>185</v>
      </c>
      <c r="N72" s="24" t="s">
        <v>103</v>
      </c>
      <c r="O72" s="24">
        <v>0</v>
      </c>
      <c r="P72" s="24">
        <v>0</v>
      </c>
      <c r="Q72" s="24" t="s">
        <v>121</v>
      </c>
      <c r="R72" s="24" t="s">
        <v>122</v>
      </c>
      <c r="S72" s="24" t="s">
        <v>123</v>
      </c>
      <c r="T72" s="24" t="s">
        <v>121</v>
      </c>
      <c r="U72" s="21" t="s">
        <v>122</v>
      </c>
      <c r="V72" s="21" t="s">
        <v>137</v>
      </c>
      <c r="W72" s="23" t="str">
        <f t="shared" si="3"/>
        <v xml:space="preserve">Recorrido con el Presidente Municipal </v>
      </c>
      <c r="X72" s="25">
        <v>44232</v>
      </c>
      <c r="Y72" s="25">
        <v>44232</v>
      </c>
      <c r="Z72" s="35">
        <v>65</v>
      </c>
      <c r="AA72" s="26">
        <v>1400</v>
      </c>
      <c r="AB72" s="26">
        <f t="shared" si="5"/>
        <v>1400</v>
      </c>
      <c r="AC72" s="25">
        <v>44232</v>
      </c>
      <c r="AD72" s="28" t="s">
        <v>187</v>
      </c>
      <c r="AE72" s="26">
        <v>1</v>
      </c>
      <c r="AF72" s="31" t="s">
        <v>386</v>
      </c>
      <c r="AG72" s="21" t="s">
        <v>260</v>
      </c>
      <c r="AH72" s="25">
        <v>44293</v>
      </c>
      <c r="AI72" s="25">
        <v>44316</v>
      </c>
      <c r="AJ72" s="29"/>
    </row>
    <row r="73" spans="1:36" s="3" customFormat="1" ht="31.5" customHeight="1" x14ac:dyDescent="0.25">
      <c r="A73" s="21">
        <v>2021</v>
      </c>
      <c r="B73" s="22">
        <v>44197</v>
      </c>
      <c r="C73" s="22">
        <v>44286</v>
      </c>
      <c r="D73" s="21" t="s">
        <v>90</v>
      </c>
      <c r="E73" s="21" t="s">
        <v>90</v>
      </c>
      <c r="F73" s="21" t="s">
        <v>126</v>
      </c>
      <c r="G73" s="21" t="s">
        <v>126</v>
      </c>
      <c r="H73" s="21" t="s">
        <v>116</v>
      </c>
      <c r="I73" s="21" t="s">
        <v>127</v>
      </c>
      <c r="J73" s="21" t="s">
        <v>128</v>
      </c>
      <c r="K73" s="21" t="s">
        <v>129</v>
      </c>
      <c r="L73" s="46" t="s">
        <v>101</v>
      </c>
      <c r="M73" s="23" t="s">
        <v>185</v>
      </c>
      <c r="N73" s="24" t="s">
        <v>103</v>
      </c>
      <c r="O73" s="24">
        <v>0</v>
      </c>
      <c r="P73" s="24">
        <v>0</v>
      </c>
      <c r="Q73" s="24" t="s">
        <v>121</v>
      </c>
      <c r="R73" s="24" t="s">
        <v>122</v>
      </c>
      <c r="S73" s="24" t="s">
        <v>123</v>
      </c>
      <c r="T73" s="24" t="s">
        <v>121</v>
      </c>
      <c r="U73" s="21" t="s">
        <v>122</v>
      </c>
      <c r="V73" s="21" t="s">
        <v>137</v>
      </c>
      <c r="W73" s="23" t="str">
        <f t="shared" si="3"/>
        <v xml:space="preserve">Recorrido con el Presidente Municipal </v>
      </c>
      <c r="X73" s="25">
        <v>44232</v>
      </c>
      <c r="Y73" s="25">
        <v>44232</v>
      </c>
      <c r="Z73" s="35">
        <v>66</v>
      </c>
      <c r="AA73" s="26">
        <v>850</v>
      </c>
      <c r="AB73" s="26">
        <f t="shared" si="5"/>
        <v>850</v>
      </c>
      <c r="AC73" s="25">
        <v>44232</v>
      </c>
      <c r="AD73" s="28" t="s">
        <v>188</v>
      </c>
      <c r="AE73" s="26">
        <v>1</v>
      </c>
      <c r="AF73" s="31" t="s">
        <v>386</v>
      </c>
      <c r="AG73" s="21" t="s">
        <v>260</v>
      </c>
      <c r="AH73" s="25">
        <v>44293</v>
      </c>
      <c r="AI73" s="25">
        <v>44316</v>
      </c>
      <c r="AJ73" s="29"/>
    </row>
    <row r="74" spans="1:36" s="3" customFormat="1" ht="31.5" customHeight="1" x14ac:dyDescent="0.25">
      <c r="A74" s="21">
        <v>2021</v>
      </c>
      <c r="B74" s="22">
        <v>44197</v>
      </c>
      <c r="C74" s="22">
        <v>44286</v>
      </c>
      <c r="D74" s="21" t="s">
        <v>90</v>
      </c>
      <c r="E74" s="21" t="s">
        <v>90</v>
      </c>
      <c r="F74" s="21" t="s">
        <v>149</v>
      </c>
      <c r="G74" s="21" t="s">
        <v>149</v>
      </c>
      <c r="H74" s="21" t="s">
        <v>150</v>
      </c>
      <c r="I74" s="21" t="s">
        <v>151</v>
      </c>
      <c r="J74" s="21" t="s">
        <v>152</v>
      </c>
      <c r="K74" s="21" t="s">
        <v>153</v>
      </c>
      <c r="L74" s="46" t="s">
        <v>101</v>
      </c>
      <c r="M74" s="23" t="s">
        <v>189</v>
      </c>
      <c r="N74" s="24" t="s">
        <v>103</v>
      </c>
      <c r="O74" s="24">
        <v>0</v>
      </c>
      <c r="P74" s="24">
        <v>0</v>
      </c>
      <c r="Q74" s="24" t="s">
        <v>121</v>
      </c>
      <c r="R74" s="24" t="s">
        <v>122</v>
      </c>
      <c r="S74" s="24" t="s">
        <v>123</v>
      </c>
      <c r="T74" s="24" t="s">
        <v>121</v>
      </c>
      <c r="U74" s="21" t="s">
        <v>122</v>
      </c>
      <c r="V74" s="21" t="s">
        <v>190</v>
      </c>
      <c r="W74" s="23" t="str">
        <f t="shared" si="3"/>
        <v xml:space="preserve">Traslado de equipo de computo </v>
      </c>
      <c r="X74" s="25">
        <v>44236</v>
      </c>
      <c r="Y74" s="25">
        <f t="shared" ref="Y74:Y80" si="6">+X74</f>
        <v>44236</v>
      </c>
      <c r="Z74" s="35">
        <v>67</v>
      </c>
      <c r="AA74" s="26">
        <v>936</v>
      </c>
      <c r="AB74" s="26">
        <f t="shared" si="5"/>
        <v>936</v>
      </c>
      <c r="AC74" s="25">
        <f t="shared" si="5"/>
        <v>936</v>
      </c>
      <c r="AD74" s="28" t="s">
        <v>191</v>
      </c>
      <c r="AE74" s="26">
        <v>1</v>
      </c>
      <c r="AF74" s="31" t="s">
        <v>386</v>
      </c>
      <c r="AG74" s="21" t="s">
        <v>260</v>
      </c>
      <c r="AH74" s="25">
        <v>44293</v>
      </c>
      <c r="AI74" s="25">
        <v>44316</v>
      </c>
      <c r="AJ74" s="29"/>
    </row>
    <row r="75" spans="1:36" s="3" customFormat="1" ht="31.5" customHeight="1" x14ac:dyDescent="0.25">
      <c r="A75" s="21">
        <v>2021</v>
      </c>
      <c r="B75" s="22">
        <v>44197</v>
      </c>
      <c r="C75" s="22">
        <v>44286</v>
      </c>
      <c r="D75" s="21" t="s">
        <v>90</v>
      </c>
      <c r="E75" s="21" t="s">
        <v>90</v>
      </c>
      <c r="F75" s="21" t="s">
        <v>126</v>
      </c>
      <c r="G75" s="21" t="s">
        <v>126</v>
      </c>
      <c r="H75" s="21" t="s">
        <v>116</v>
      </c>
      <c r="I75" s="21" t="s">
        <v>127</v>
      </c>
      <c r="J75" s="21" t="s">
        <v>128</v>
      </c>
      <c r="K75" s="21" t="s">
        <v>129</v>
      </c>
      <c r="L75" s="46" t="s">
        <v>101</v>
      </c>
      <c r="M75" s="23" t="s">
        <v>192</v>
      </c>
      <c r="N75" s="24" t="s">
        <v>103</v>
      </c>
      <c r="O75" s="24">
        <v>0</v>
      </c>
      <c r="P75" s="24">
        <v>0</v>
      </c>
      <c r="Q75" s="24" t="s">
        <v>121</v>
      </c>
      <c r="R75" s="24" t="s">
        <v>122</v>
      </c>
      <c r="S75" s="24" t="s">
        <v>123</v>
      </c>
      <c r="T75" s="24" t="s">
        <v>121</v>
      </c>
      <c r="U75" s="21" t="s">
        <v>122</v>
      </c>
      <c r="V75" s="21" t="s">
        <v>193</v>
      </c>
      <c r="W75" s="23" t="str">
        <f t="shared" si="3"/>
        <v xml:space="preserve">Tranajos de reparacion de fugas </v>
      </c>
      <c r="X75" s="25">
        <v>44246</v>
      </c>
      <c r="Y75" s="25">
        <f t="shared" si="6"/>
        <v>44246</v>
      </c>
      <c r="Z75" s="35">
        <v>68</v>
      </c>
      <c r="AA75" s="26">
        <v>400</v>
      </c>
      <c r="AB75" s="26">
        <f t="shared" si="5"/>
        <v>400</v>
      </c>
      <c r="AC75" s="25">
        <f t="shared" si="5"/>
        <v>400</v>
      </c>
      <c r="AD75" s="28" t="s">
        <v>194</v>
      </c>
      <c r="AE75" s="26">
        <v>1</v>
      </c>
      <c r="AF75" s="31" t="s">
        <v>386</v>
      </c>
      <c r="AG75" s="21" t="s">
        <v>260</v>
      </c>
      <c r="AH75" s="25">
        <v>44293</v>
      </c>
      <c r="AI75" s="25">
        <v>44316</v>
      </c>
      <c r="AJ75" s="29"/>
    </row>
    <row r="76" spans="1:36" s="3" customFormat="1" ht="31.5" customHeight="1" x14ac:dyDescent="0.25">
      <c r="A76" s="21">
        <v>2021</v>
      </c>
      <c r="B76" s="22">
        <v>44197</v>
      </c>
      <c r="C76" s="22">
        <v>44286</v>
      </c>
      <c r="D76" s="21" t="s">
        <v>90</v>
      </c>
      <c r="E76" s="21" t="s">
        <v>90</v>
      </c>
      <c r="F76" s="21" t="s">
        <v>114</v>
      </c>
      <c r="G76" s="21" t="s">
        <v>115</v>
      </c>
      <c r="H76" s="21" t="s">
        <v>116</v>
      </c>
      <c r="I76" s="21" t="s">
        <v>117</v>
      </c>
      <c r="J76" s="21" t="s">
        <v>118</v>
      </c>
      <c r="K76" s="21" t="s">
        <v>119</v>
      </c>
      <c r="L76" s="46" t="s">
        <v>101</v>
      </c>
      <c r="M76" s="23" t="s">
        <v>195</v>
      </c>
      <c r="N76" s="24" t="s">
        <v>103</v>
      </c>
      <c r="O76" s="24">
        <v>0</v>
      </c>
      <c r="P76" s="24">
        <v>0</v>
      </c>
      <c r="Q76" s="24" t="s">
        <v>121</v>
      </c>
      <c r="R76" s="24" t="s">
        <v>122</v>
      </c>
      <c r="S76" s="24" t="s">
        <v>123</v>
      </c>
      <c r="T76" s="24" t="s">
        <v>121</v>
      </c>
      <c r="U76" s="21" t="s">
        <v>122</v>
      </c>
      <c r="V76" s="21" t="s">
        <v>193</v>
      </c>
      <c r="W76" s="23" t="str">
        <f t="shared" si="3"/>
        <v xml:space="preserve">Supervision tecnica </v>
      </c>
      <c r="X76" s="25">
        <v>44246</v>
      </c>
      <c r="Y76" s="25">
        <f t="shared" si="6"/>
        <v>44246</v>
      </c>
      <c r="Z76" s="35">
        <v>69</v>
      </c>
      <c r="AA76" s="26">
        <v>600</v>
      </c>
      <c r="AB76" s="26">
        <f t="shared" si="5"/>
        <v>600</v>
      </c>
      <c r="AC76" s="25">
        <f t="shared" si="5"/>
        <v>600</v>
      </c>
      <c r="AD76" s="28" t="s">
        <v>196</v>
      </c>
      <c r="AE76" s="26">
        <v>1</v>
      </c>
      <c r="AF76" s="31" t="s">
        <v>386</v>
      </c>
      <c r="AG76" s="21" t="s">
        <v>260</v>
      </c>
      <c r="AH76" s="25">
        <v>44293</v>
      </c>
      <c r="AI76" s="25">
        <v>44316</v>
      </c>
      <c r="AJ76" s="29"/>
    </row>
    <row r="77" spans="1:36" s="3" customFormat="1" ht="31.5" customHeight="1" x14ac:dyDescent="0.25">
      <c r="A77" s="21">
        <v>2021</v>
      </c>
      <c r="B77" s="22">
        <v>44197</v>
      </c>
      <c r="C77" s="22">
        <v>44286</v>
      </c>
      <c r="D77" s="21" t="s">
        <v>90</v>
      </c>
      <c r="E77" s="21" t="s">
        <v>90</v>
      </c>
      <c r="F77" s="21" t="s">
        <v>197</v>
      </c>
      <c r="G77" s="21" t="s">
        <v>198</v>
      </c>
      <c r="H77" s="21" t="s">
        <v>150</v>
      </c>
      <c r="I77" s="21" t="s">
        <v>199</v>
      </c>
      <c r="J77" s="21" t="s">
        <v>200</v>
      </c>
      <c r="K77" s="21" t="s">
        <v>201</v>
      </c>
      <c r="L77" s="46" t="s">
        <v>101</v>
      </c>
      <c r="M77" s="23" t="s">
        <v>202</v>
      </c>
      <c r="N77" s="24" t="s">
        <v>103</v>
      </c>
      <c r="O77" s="24">
        <v>0</v>
      </c>
      <c r="P77" s="24">
        <v>0</v>
      </c>
      <c r="Q77" s="24" t="s">
        <v>121</v>
      </c>
      <c r="R77" s="24" t="s">
        <v>122</v>
      </c>
      <c r="S77" s="24" t="s">
        <v>123</v>
      </c>
      <c r="T77" s="24" t="s">
        <v>121</v>
      </c>
      <c r="U77" s="21" t="s">
        <v>122</v>
      </c>
      <c r="V77" s="21" t="s">
        <v>193</v>
      </c>
      <c r="W77" s="23" t="str">
        <f t="shared" si="3"/>
        <v xml:space="preserve">Revision administrativa </v>
      </c>
      <c r="X77" s="25">
        <v>44246</v>
      </c>
      <c r="Y77" s="25">
        <f t="shared" si="6"/>
        <v>44246</v>
      </c>
      <c r="Z77" s="35">
        <v>70</v>
      </c>
      <c r="AA77" s="26">
        <v>400</v>
      </c>
      <c r="AB77" s="26">
        <f t="shared" si="5"/>
        <v>400</v>
      </c>
      <c r="AC77" s="25">
        <f t="shared" si="5"/>
        <v>400</v>
      </c>
      <c r="AD77" s="28" t="s">
        <v>203</v>
      </c>
      <c r="AE77" s="26">
        <v>1</v>
      </c>
      <c r="AF77" s="31" t="s">
        <v>386</v>
      </c>
      <c r="AG77" s="21" t="s">
        <v>260</v>
      </c>
      <c r="AH77" s="25">
        <v>44293</v>
      </c>
      <c r="AI77" s="25">
        <v>44316</v>
      </c>
      <c r="AJ77" s="29"/>
    </row>
    <row r="78" spans="1:36" s="3" customFormat="1" ht="31.5" customHeight="1" x14ac:dyDescent="0.25">
      <c r="A78" s="21">
        <v>2021</v>
      </c>
      <c r="B78" s="22">
        <v>44197</v>
      </c>
      <c r="C78" s="22">
        <v>44286</v>
      </c>
      <c r="D78" s="21" t="s">
        <v>90</v>
      </c>
      <c r="E78" s="21" t="s">
        <v>90</v>
      </c>
      <c r="F78" s="21" t="s">
        <v>114</v>
      </c>
      <c r="G78" s="21" t="s">
        <v>131</v>
      </c>
      <c r="H78" s="21" t="s">
        <v>132</v>
      </c>
      <c r="I78" s="21" t="s">
        <v>133</v>
      </c>
      <c r="J78" s="21" t="s">
        <v>134</v>
      </c>
      <c r="K78" s="21" t="s">
        <v>135</v>
      </c>
      <c r="L78" s="46" t="s">
        <v>101</v>
      </c>
      <c r="M78" s="23" t="s">
        <v>204</v>
      </c>
      <c r="N78" s="24" t="s">
        <v>103</v>
      </c>
      <c r="O78" s="24">
        <v>0</v>
      </c>
      <c r="P78" s="24">
        <v>0</v>
      </c>
      <c r="Q78" s="24" t="s">
        <v>121</v>
      </c>
      <c r="R78" s="24" t="s">
        <v>122</v>
      </c>
      <c r="S78" s="24" t="s">
        <v>123</v>
      </c>
      <c r="T78" s="24" t="s">
        <v>121</v>
      </c>
      <c r="U78" s="21" t="s">
        <v>122</v>
      </c>
      <c r="V78" s="21" t="s">
        <v>205</v>
      </c>
      <c r="W78" s="23" t="str">
        <f t="shared" si="3"/>
        <v>Entrega de material para instalacion de medidores</v>
      </c>
      <c r="X78" s="25">
        <v>44257</v>
      </c>
      <c r="Y78" s="25">
        <f t="shared" si="6"/>
        <v>44257</v>
      </c>
      <c r="Z78" s="35">
        <v>71</v>
      </c>
      <c r="AA78" s="26">
        <v>1750</v>
      </c>
      <c r="AB78" s="26">
        <f t="shared" si="5"/>
        <v>1750</v>
      </c>
      <c r="AC78" s="25">
        <f t="shared" si="5"/>
        <v>1750</v>
      </c>
      <c r="AD78" s="28" t="s">
        <v>206</v>
      </c>
      <c r="AE78" s="26">
        <v>1</v>
      </c>
      <c r="AF78" s="31" t="s">
        <v>386</v>
      </c>
      <c r="AG78" s="21" t="s">
        <v>260</v>
      </c>
      <c r="AH78" s="25">
        <v>44293</v>
      </c>
      <c r="AI78" s="25">
        <v>44316</v>
      </c>
      <c r="AJ78" s="29"/>
    </row>
    <row r="79" spans="1:36" s="3" customFormat="1" ht="31.5" customHeight="1" x14ac:dyDescent="0.25">
      <c r="A79" s="21">
        <v>2021</v>
      </c>
      <c r="B79" s="22">
        <v>44197</v>
      </c>
      <c r="C79" s="22">
        <v>44286</v>
      </c>
      <c r="D79" s="21" t="s">
        <v>90</v>
      </c>
      <c r="E79" s="21" t="s">
        <v>90</v>
      </c>
      <c r="F79" s="21" t="s">
        <v>114</v>
      </c>
      <c r="G79" s="21" t="s">
        <v>115</v>
      </c>
      <c r="H79" s="21" t="s">
        <v>116</v>
      </c>
      <c r="I79" s="21" t="s">
        <v>117</v>
      </c>
      <c r="J79" s="21" t="s">
        <v>118</v>
      </c>
      <c r="K79" s="21" t="s">
        <v>119</v>
      </c>
      <c r="L79" s="46" t="s">
        <v>101</v>
      </c>
      <c r="M79" s="23" t="s">
        <v>204</v>
      </c>
      <c r="N79" s="24" t="s">
        <v>103</v>
      </c>
      <c r="O79" s="24">
        <v>0</v>
      </c>
      <c r="P79" s="24">
        <v>0</v>
      </c>
      <c r="Q79" s="24" t="s">
        <v>121</v>
      </c>
      <c r="R79" s="24" t="s">
        <v>122</v>
      </c>
      <c r="S79" s="24" t="s">
        <v>123</v>
      </c>
      <c r="T79" s="24" t="s">
        <v>121</v>
      </c>
      <c r="U79" s="21" t="s">
        <v>122</v>
      </c>
      <c r="V79" s="21" t="s">
        <v>205</v>
      </c>
      <c r="W79" s="23" t="str">
        <f t="shared" si="3"/>
        <v>Entrega de material para instalacion de medidores</v>
      </c>
      <c r="X79" s="25">
        <v>44257</v>
      </c>
      <c r="Y79" s="25">
        <f t="shared" si="6"/>
        <v>44257</v>
      </c>
      <c r="Z79" s="35">
        <v>72</v>
      </c>
      <c r="AA79" s="26">
        <v>1400</v>
      </c>
      <c r="AB79" s="26">
        <f t="shared" si="5"/>
        <v>1400</v>
      </c>
      <c r="AC79" s="25">
        <f t="shared" si="5"/>
        <v>1400</v>
      </c>
      <c r="AD79" s="28" t="s">
        <v>207</v>
      </c>
      <c r="AE79" s="26">
        <v>1</v>
      </c>
      <c r="AF79" s="31" t="s">
        <v>386</v>
      </c>
      <c r="AG79" s="21" t="s">
        <v>260</v>
      </c>
      <c r="AH79" s="25">
        <v>44293</v>
      </c>
      <c r="AI79" s="25">
        <v>44316</v>
      </c>
      <c r="AJ79" s="29"/>
    </row>
    <row r="80" spans="1:36" s="3" customFormat="1" ht="31.5" customHeight="1" x14ac:dyDescent="0.25">
      <c r="A80" s="21">
        <v>2021</v>
      </c>
      <c r="B80" s="22">
        <v>44197</v>
      </c>
      <c r="C80" s="22">
        <v>44286</v>
      </c>
      <c r="D80" s="21" t="s">
        <v>90</v>
      </c>
      <c r="E80" s="21" t="s">
        <v>90</v>
      </c>
      <c r="F80" s="21" t="s">
        <v>126</v>
      </c>
      <c r="G80" s="21" t="s">
        <v>126</v>
      </c>
      <c r="H80" s="21" t="s">
        <v>116</v>
      </c>
      <c r="I80" s="21" t="s">
        <v>127</v>
      </c>
      <c r="J80" s="21" t="s">
        <v>128</v>
      </c>
      <c r="K80" s="21" t="s">
        <v>129</v>
      </c>
      <c r="L80" s="46" t="s">
        <v>101</v>
      </c>
      <c r="M80" s="23" t="s">
        <v>204</v>
      </c>
      <c r="N80" s="24" t="s">
        <v>103</v>
      </c>
      <c r="O80" s="24">
        <v>0</v>
      </c>
      <c r="P80" s="24">
        <v>0</v>
      </c>
      <c r="Q80" s="24" t="s">
        <v>121</v>
      </c>
      <c r="R80" s="24" t="s">
        <v>122</v>
      </c>
      <c r="S80" s="24" t="s">
        <v>123</v>
      </c>
      <c r="T80" s="24" t="s">
        <v>121</v>
      </c>
      <c r="U80" s="21" t="s">
        <v>122</v>
      </c>
      <c r="V80" s="21" t="s">
        <v>205</v>
      </c>
      <c r="W80" s="23" t="str">
        <f t="shared" si="3"/>
        <v>Entrega de material para instalacion de medidores</v>
      </c>
      <c r="X80" s="25">
        <v>44257</v>
      </c>
      <c r="Y80" s="25">
        <f t="shared" si="6"/>
        <v>44257</v>
      </c>
      <c r="Z80" s="35">
        <v>73</v>
      </c>
      <c r="AA80" s="26">
        <v>850</v>
      </c>
      <c r="AB80" s="26">
        <f t="shared" si="5"/>
        <v>850</v>
      </c>
      <c r="AC80" s="25">
        <f t="shared" si="5"/>
        <v>850</v>
      </c>
      <c r="AD80" s="28" t="s">
        <v>208</v>
      </c>
      <c r="AE80" s="26">
        <v>1</v>
      </c>
      <c r="AF80" s="31" t="s">
        <v>386</v>
      </c>
      <c r="AG80" s="21" t="s">
        <v>260</v>
      </c>
      <c r="AH80" s="25">
        <v>44293</v>
      </c>
      <c r="AI80" s="25">
        <v>44316</v>
      </c>
      <c r="AJ80" s="29"/>
    </row>
    <row r="81" spans="1:36" s="3" customFormat="1" ht="31.5" customHeight="1" x14ac:dyDescent="0.25">
      <c r="A81" s="21">
        <v>2021</v>
      </c>
      <c r="B81" s="22">
        <v>44197</v>
      </c>
      <c r="C81" s="22">
        <v>44286</v>
      </c>
      <c r="D81" s="21" t="s">
        <v>90</v>
      </c>
      <c r="E81" s="21" t="s">
        <v>90</v>
      </c>
      <c r="F81" s="21" t="s">
        <v>114</v>
      </c>
      <c r="G81" s="21" t="s">
        <v>115</v>
      </c>
      <c r="H81" s="21" t="s">
        <v>116</v>
      </c>
      <c r="I81" s="21" t="s">
        <v>117</v>
      </c>
      <c r="J81" s="21" t="s">
        <v>118</v>
      </c>
      <c r="K81" s="21" t="s">
        <v>119</v>
      </c>
      <c r="L81" s="46" t="s">
        <v>101</v>
      </c>
      <c r="M81" s="23" t="s">
        <v>209</v>
      </c>
      <c r="N81" s="24" t="s">
        <v>103</v>
      </c>
      <c r="O81" s="24">
        <v>0</v>
      </c>
      <c r="P81" s="24">
        <v>0</v>
      </c>
      <c r="Q81" s="24" t="s">
        <v>121</v>
      </c>
      <c r="R81" s="24" t="s">
        <v>122</v>
      </c>
      <c r="S81" s="24" t="s">
        <v>123</v>
      </c>
      <c r="T81" s="24" t="s">
        <v>121</v>
      </c>
      <c r="U81" s="21" t="s">
        <v>122</v>
      </c>
      <c r="V81" s="21" t="s">
        <v>210</v>
      </c>
      <c r="W81" s="23" t="str">
        <f t="shared" si="3"/>
        <v>Visita a las oficinas del sistema sapa Loreto</v>
      </c>
      <c r="X81" s="25">
        <v>44258</v>
      </c>
      <c r="Y81" s="25">
        <v>44258</v>
      </c>
      <c r="Z81" s="35">
        <v>74</v>
      </c>
      <c r="AA81" s="26">
        <v>1400</v>
      </c>
      <c r="AB81" s="26">
        <f t="shared" si="5"/>
        <v>1400</v>
      </c>
      <c r="AC81" s="25">
        <v>44258</v>
      </c>
      <c r="AD81" s="28" t="s">
        <v>211</v>
      </c>
      <c r="AE81" s="26">
        <v>1</v>
      </c>
      <c r="AF81" s="31" t="s">
        <v>386</v>
      </c>
      <c r="AG81" s="21" t="s">
        <v>260</v>
      </c>
      <c r="AH81" s="25">
        <v>44293</v>
      </c>
      <c r="AI81" s="25">
        <v>44316</v>
      </c>
      <c r="AJ81" s="29"/>
    </row>
    <row r="82" spans="1:36" s="3" customFormat="1" ht="31.5" customHeight="1" x14ac:dyDescent="0.25">
      <c r="A82" s="21">
        <v>2021</v>
      </c>
      <c r="B82" s="22">
        <v>44197</v>
      </c>
      <c r="C82" s="22">
        <v>44286</v>
      </c>
      <c r="D82" s="21" t="s">
        <v>90</v>
      </c>
      <c r="E82" s="21" t="s">
        <v>90</v>
      </c>
      <c r="F82" s="21" t="s">
        <v>212</v>
      </c>
      <c r="G82" s="21" t="s">
        <v>213</v>
      </c>
      <c r="H82" s="21" t="s">
        <v>176</v>
      </c>
      <c r="I82" s="21" t="s">
        <v>214</v>
      </c>
      <c r="J82" s="21" t="s">
        <v>215</v>
      </c>
      <c r="K82" s="21" t="s">
        <v>216</v>
      </c>
      <c r="L82" s="46" t="s">
        <v>101</v>
      </c>
      <c r="M82" s="23" t="s">
        <v>217</v>
      </c>
      <c r="N82" s="24" t="s">
        <v>103</v>
      </c>
      <c r="O82" s="24">
        <v>0</v>
      </c>
      <c r="P82" s="24">
        <v>0</v>
      </c>
      <c r="Q82" s="24" t="s">
        <v>121</v>
      </c>
      <c r="R82" s="24" t="s">
        <v>122</v>
      </c>
      <c r="S82" s="24" t="s">
        <v>123</v>
      </c>
      <c r="T82" s="24" t="s">
        <v>121</v>
      </c>
      <c r="U82" s="21" t="s">
        <v>122</v>
      </c>
      <c r="V82" s="21" t="s">
        <v>218</v>
      </c>
      <c r="W82" s="23" t="str">
        <f t="shared" si="3"/>
        <v xml:space="preserve">Visita Administrativa </v>
      </c>
      <c r="X82" s="25">
        <v>44259</v>
      </c>
      <c r="Y82" s="25">
        <v>44260</v>
      </c>
      <c r="Z82" s="35">
        <v>75</v>
      </c>
      <c r="AA82" s="26">
        <v>2800</v>
      </c>
      <c r="AB82" s="26">
        <f t="shared" si="5"/>
        <v>2800</v>
      </c>
      <c r="AC82" s="25">
        <v>44260</v>
      </c>
      <c r="AD82" s="28" t="s">
        <v>219</v>
      </c>
      <c r="AE82" s="26">
        <v>1</v>
      </c>
      <c r="AF82" s="31" t="s">
        <v>386</v>
      </c>
      <c r="AG82" s="21" t="s">
        <v>260</v>
      </c>
      <c r="AH82" s="25">
        <v>44293</v>
      </c>
      <c r="AI82" s="25">
        <v>44316</v>
      </c>
      <c r="AJ82" s="29"/>
    </row>
    <row r="83" spans="1:36" s="3" customFormat="1" ht="31.5" customHeight="1" x14ac:dyDescent="0.25">
      <c r="A83" s="21">
        <v>2021</v>
      </c>
      <c r="B83" s="22">
        <v>44197</v>
      </c>
      <c r="C83" s="22">
        <v>44286</v>
      </c>
      <c r="D83" s="21" t="s">
        <v>90</v>
      </c>
      <c r="E83" s="21" t="s">
        <v>90</v>
      </c>
      <c r="F83" s="21" t="s">
        <v>139</v>
      </c>
      <c r="G83" s="21" t="s">
        <v>175</v>
      </c>
      <c r="H83" s="21" t="s">
        <v>176</v>
      </c>
      <c r="I83" s="21" t="s">
        <v>177</v>
      </c>
      <c r="J83" s="21" t="s">
        <v>178</v>
      </c>
      <c r="K83" s="21" t="s">
        <v>179</v>
      </c>
      <c r="L83" s="46" t="s">
        <v>101</v>
      </c>
      <c r="M83" s="23" t="s">
        <v>217</v>
      </c>
      <c r="N83" s="24" t="s">
        <v>103</v>
      </c>
      <c r="O83" s="24">
        <v>0</v>
      </c>
      <c r="P83" s="24">
        <v>0</v>
      </c>
      <c r="Q83" s="24" t="s">
        <v>121</v>
      </c>
      <c r="R83" s="24" t="s">
        <v>122</v>
      </c>
      <c r="S83" s="24" t="s">
        <v>123</v>
      </c>
      <c r="T83" s="24" t="s">
        <v>121</v>
      </c>
      <c r="U83" s="21" t="s">
        <v>122</v>
      </c>
      <c r="V83" s="21" t="s">
        <v>218</v>
      </c>
      <c r="W83" s="23" t="str">
        <f t="shared" si="3"/>
        <v xml:space="preserve">Visita Administrativa </v>
      </c>
      <c r="X83" s="25">
        <v>44259</v>
      </c>
      <c r="Y83" s="25">
        <v>44260</v>
      </c>
      <c r="Z83" s="35">
        <v>76</v>
      </c>
      <c r="AA83" s="26">
        <v>1700</v>
      </c>
      <c r="AB83" s="26">
        <f t="shared" si="5"/>
        <v>1700</v>
      </c>
      <c r="AC83" s="25">
        <v>44260</v>
      </c>
      <c r="AD83" s="28" t="s">
        <v>220</v>
      </c>
      <c r="AE83" s="26">
        <v>1</v>
      </c>
      <c r="AF83" s="31" t="s">
        <v>386</v>
      </c>
      <c r="AG83" s="21" t="s">
        <v>260</v>
      </c>
      <c r="AH83" s="25">
        <v>44293</v>
      </c>
      <c r="AI83" s="25">
        <v>44316</v>
      </c>
      <c r="AJ83" s="29"/>
    </row>
    <row r="84" spans="1:36" s="3" customFormat="1" ht="31.5" customHeight="1" x14ac:dyDescent="0.25">
      <c r="A84" s="21">
        <v>2021</v>
      </c>
      <c r="B84" s="22">
        <v>44197</v>
      </c>
      <c r="C84" s="22">
        <v>44286</v>
      </c>
      <c r="D84" s="21" t="s">
        <v>90</v>
      </c>
      <c r="E84" s="21" t="s">
        <v>90</v>
      </c>
      <c r="F84" s="21" t="s">
        <v>114</v>
      </c>
      <c r="G84" s="21" t="s">
        <v>221</v>
      </c>
      <c r="H84" s="21" t="s">
        <v>222</v>
      </c>
      <c r="I84" s="21" t="s">
        <v>223</v>
      </c>
      <c r="J84" s="21" t="s">
        <v>224</v>
      </c>
      <c r="K84" s="21" t="s">
        <v>225</v>
      </c>
      <c r="L84" s="46" t="s">
        <v>101</v>
      </c>
      <c r="M84" s="23" t="s">
        <v>217</v>
      </c>
      <c r="N84" s="24" t="s">
        <v>103</v>
      </c>
      <c r="O84" s="24">
        <v>0</v>
      </c>
      <c r="P84" s="24">
        <v>0</v>
      </c>
      <c r="Q84" s="24" t="s">
        <v>121</v>
      </c>
      <c r="R84" s="24" t="s">
        <v>122</v>
      </c>
      <c r="S84" s="24" t="s">
        <v>123</v>
      </c>
      <c r="T84" s="24" t="s">
        <v>121</v>
      </c>
      <c r="U84" s="21" t="s">
        <v>122</v>
      </c>
      <c r="V84" s="21" t="s">
        <v>218</v>
      </c>
      <c r="W84" s="23" t="str">
        <f t="shared" si="3"/>
        <v xml:space="preserve">Visita Administrativa </v>
      </c>
      <c r="X84" s="25">
        <v>44259</v>
      </c>
      <c r="Y84" s="25">
        <v>44260</v>
      </c>
      <c r="Z84" s="35">
        <v>77</v>
      </c>
      <c r="AA84" s="26">
        <v>2800</v>
      </c>
      <c r="AB84" s="26">
        <f t="shared" si="5"/>
        <v>2800</v>
      </c>
      <c r="AC84" s="25">
        <v>44260</v>
      </c>
      <c r="AD84" s="28" t="s">
        <v>226</v>
      </c>
      <c r="AE84" s="26">
        <v>1</v>
      </c>
      <c r="AF84" s="31" t="s">
        <v>386</v>
      </c>
      <c r="AG84" s="21" t="s">
        <v>260</v>
      </c>
      <c r="AH84" s="25">
        <v>44293</v>
      </c>
      <c r="AI84" s="25">
        <v>44316</v>
      </c>
      <c r="AJ84" s="29"/>
    </row>
    <row r="85" spans="1:36" s="3" customFormat="1" ht="31.5" customHeight="1" x14ac:dyDescent="0.25">
      <c r="A85" s="21">
        <v>2021</v>
      </c>
      <c r="B85" s="22">
        <v>44197</v>
      </c>
      <c r="C85" s="22">
        <v>44286</v>
      </c>
      <c r="D85" s="21" t="s">
        <v>90</v>
      </c>
      <c r="E85" s="21" t="s">
        <v>90</v>
      </c>
      <c r="F85" s="21" t="s">
        <v>149</v>
      </c>
      <c r="G85" s="21" t="s">
        <v>149</v>
      </c>
      <c r="H85" s="21" t="s">
        <v>150</v>
      </c>
      <c r="I85" s="21" t="s">
        <v>151</v>
      </c>
      <c r="J85" s="21" t="s">
        <v>152</v>
      </c>
      <c r="K85" s="21" t="s">
        <v>153</v>
      </c>
      <c r="L85" s="46" t="s">
        <v>101</v>
      </c>
      <c r="M85" s="23" t="s">
        <v>217</v>
      </c>
      <c r="N85" s="24" t="s">
        <v>103</v>
      </c>
      <c r="O85" s="24">
        <v>0</v>
      </c>
      <c r="P85" s="24">
        <v>0</v>
      </c>
      <c r="Q85" s="24" t="s">
        <v>121</v>
      </c>
      <c r="R85" s="24" t="s">
        <v>122</v>
      </c>
      <c r="S85" s="24" t="s">
        <v>123</v>
      </c>
      <c r="T85" s="24" t="s">
        <v>121</v>
      </c>
      <c r="U85" s="21" t="s">
        <v>122</v>
      </c>
      <c r="V85" s="21" t="s">
        <v>218</v>
      </c>
      <c r="W85" s="23" t="str">
        <f t="shared" si="3"/>
        <v xml:space="preserve">Visita Administrativa </v>
      </c>
      <c r="X85" s="25">
        <v>44259</v>
      </c>
      <c r="Y85" s="25">
        <v>44260</v>
      </c>
      <c r="Z85" s="35">
        <v>78</v>
      </c>
      <c r="AA85" s="26">
        <v>1700</v>
      </c>
      <c r="AB85" s="26">
        <f t="shared" si="5"/>
        <v>1700</v>
      </c>
      <c r="AC85" s="25">
        <v>44260</v>
      </c>
      <c r="AD85" s="28" t="s">
        <v>227</v>
      </c>
      <c r="AE85" s="26">
        <v>1</v>
      </c>
      <c r="AF85" s="31" t="s">
        <v>386</v>
      </c>
      <c r="AG85" s="21" t="s">
        <v>260</v>
      </c>
      <c r="AH85" s="25">
        <v>44293</v>
      </c>
      <c r="AI85" s="25">
        <v>44316</v>
      </c>
      <c r="AJ85" s="29"/>
    </row>
    <row r="86" spans="1:36" s="3" customFormat="1" ht="31.5" customHeight="1" x14ac:dyDescent="0.25">
      <c r="A86" s="21">
        <v>2021</v>
      </c>
      <c r="B86" s="22">
        <v>44197</v>
      </c>
      <c r="C86" s="22">
        <v>44286</v>
      </c>
      <c r="D86" s="21" t="s">
        <v>90</v>
      </c>
      <c r="E86" s="21" t="s">
        <v>90</v>
      </c>
      <c r="F86" s="21" t="s">
        <v>126</v>
      </c>
      <c r="G86" s="21" t="s">
        <v>126</v>
      </c>
      <c r="H86" s="21" t="s">
        <v>116</v>
      </c>
      <c r="I86" s="21" t="s">
        <v>127</v>
      </c>
      <c r="J86" s="21" t="s">
        <v>128</v>
      </c>
      <c r="K86" s="21" t="s">
        <v>129</v>
      </c>
      <c r="L86" s="46" t="s">
        <v>101</v>
      </c>
      <c r="M86" s="23" t="s">
        <v>228</v>
      </c>
      <c r="N86" s="24" t="s">
        <v>103</v>
      </c>
      <c r="O86" s="24">
        <v>0</v>
      </c>
      <c r="P86" s="24">
        <v>0</v>
      </c>
      <c r="Q86" s="24" t="s">
        <v>121</v>
      </c>
      <c r="R86" s="24" t="s">
        <v>122</v>
      </c>
      <c r="S86" s="24" t="s">
        <v>123</v>
      </c>
      <c r="T86" s="24" t="s">
        <v>121</v>
      </c>
      <c r="U86" s="21" t="s">
        <v>122</v>
      </c>
      <c r="V86" s="21" t="s">
        <v>229</v>
      </c>
      <c r="W86" s="23" t="str">
        <f t="shared" si="3"/>
        <v xml:space="preserve">Traslado de material para instalacion de medidores y revision tecnica </v>
      </c>
      <c r="X86" s="25">
        <v>44260</v>
      </c>
      <c r="Y86" s="25">
        <v>44260</v>
      </c>
      <c r="Z86" s="35">
        <v>79</v>
      </c>
      <c r="AA86" s="26">
        <v>850</v>
      </c>
      <c r="AB86" s="26">
        <f t="shared" si="5"/>
        <v>850</v>
      </c>
      <c r="AC86" s="25">
        <v>44260</v>
      </c>
      <c r="AD86" s="28" t="s">
        <v>230</v>
      </c>
      <c r="AE86" s="26">
        <v>1</v>
      </c>
      <c r="AF86" s="31" t="s">
        <v>386</v>
      </c>
      <c r="AG86" s="21" t="s">
        <v>260</v>
      </c>
      <c r="AH86" s="25">
        <v>44293</v>
      </c>
      <c r="AI86" s="25">
        <v>44316</v>
      </c>
      <c r="AJ86" s="29"/>
    </row>
    <row r="87" spans="1:36" s="3" customFormat="1" ht="31.5" customHeight="1" x14ac:dyDescent="0.25">
      <c r="A87" s="21">
        <v>2021</v>
      </c>
      <c r="B87" s="22">
        <v>44197</v>
      </c>
      <c r="C87" s="22">
        <v>44286</v>
      </c>
      <c r="D87" s="21" t="s">
        <v>90</v>
      </c>
      <c r="E87" s="21" t="s">
        <v>90</v>
      </c>
      <c r="F87" s="21" t="s">
        <v>114</v>
      </c>
      <c r="G87" s="21" t="s">
        <v>131</v>
      </c>
      <c r="H87" s="21" t="s">
        <v>132</v>
      </c>
      <c r="I87" s="21" t="s">
        <v>133</v>
      </c>
      <c r="J87" s="21" t="s">
        <v>134</v>
      </c>
      <c r="K87" s="21" t="s">
        <v>135</v>
      </c>
      <c r="L87" s="46" t="s">
        <v>101</v>
      </c>
      <c r="M87" s="23" t="s">
        <v>231</v>
      </c>
      <c r="N87" s="24" t="s">
        <v>103</v>
      </c>
      <c r="O87" s="24">
        <v>0</v>
      </c>
      <c r="P87" s="24">
        <v>0</v>
      </c>
      <c r="Q87" s="24" t="s">
        <v>121</v>
      </c>
      <c r="R87" s="24" t="s">
        <v>122</v>
      </c>
      <c r="S87" s="24" t="s">
        <v>123</v>
      </c>
      <c r="T87" s="24" t="s">
        <v>121</v>
      </c>
      <c r="U87" s="21" t="s">
        <v>122</v>
      </c>
      <c r="V87" s="21" t="s">
        <v>232</v>
      </c>
      <c r="W87" s="23" t="str">
        <f t="shared" si="3"/>
        <v>Entrega de cuentas publicas de los meses Septiembre, Octubre y Noviembre</v>
      </c>
      <c r="X87" s="25">
        <v>44264</v>
      </c>
      <c r="Y87" s="25">
        <v>44265</v>
      </c>
      <c r="Z87" s="35">
        <v>80</v>
      </c>
      <c r="AA87" s="26">
        <v>4640</v>
      </c>
      <c r="AB87" s="26">
        <f t="shared" si="5"/>
        <v>4640</v>
      </c>
      <c r="AC87" s="25">
        <v>44265</v>
      </c>
      <c r="AD87" s="28" t="s">
        <v>233</v>
      </c>
      <c r="AE87" s="26">
        <v>1</v>
      </c>
      <c r="AF87" s="31" t="s">
        <v>386</v>
      </c>
      <c r="AG87" s="21" t="s">
        <v>260</v>
      </c>
      <c r="AH87" s="25">
        <v>44293</v>
      </c>
      <c r="AI87" s="25">
        <v>44316</v>
      </c>
      <c r="AJ87" s="29"/>
    </row>
    <row r="88" spans="1:36" s="3" customFormat="1" ht="31.5" customHeight="1" x14ac:dyDescent="0.25">
      <c r="A88" s="21">
        <v>2021</v>
      </c>
      <c r="B88" s="22">
        <v>44197</v>
      </c>
      <c r="C88" s="22">
        <v>44286</v>
      </c>
      <c r="D88" s="21" t="s">
        <v>90</v>
      </c>
      <c r="E88" s="21" t="s">
        <v>90</v>
      </c>
      <c r="F88" s="21" t="s">
        <v>114</v>
      </c>
      <c r="G88" s="21" t="s">
        <v>145</v>
      </c>
      <c r="H88" s="21" t="s">
        <v>141</v>
      </c>
      <c r="I88" s="21" t="s">
        <v>146</v>
      </c>
      <c r="J88" s="21" t="s">
        <v>118</v>
      </c>
      <c r="K88" s="21" t="s">
        <v>147</v>
      </c>
      <c r="L88" s="46" t="s">
        <v>101</v>
      </c>
      <c r="M88" s="23" t="s">
        <v>231</v>
      </c>
      <c r="N88" s="24" t="s">
        <v>103</v>
      </c>
      <c r="O88" s="24">
        <v>0</v>
      </c>
      <c r="P88" s="24">
        <v>0</v>
      </c>
      <c r="Q88" s="24" t="s">
        <v>121</v>
      </c>
      <c r="R88" s="24" t="s">
        <v>122</v>
      </c>
      <c r="S88" s="24" t="s">
        <v>123</v>
      </c>
      <c r="T88" s="24" t="s">
        <v>121</v>
      </c>
      <c r="U88" s="21" t="s">
        <v>122</v>
      </c>
      <c r="V88" s="21" t="s">
        <v>232</v>
      </c>
      <c r="W88" s="23" t="str">
        <f t="shared" si="3"/>
        <v>Entrega de cuentas publicas de los meses Septiembre, Octubre y Noviembre</v>
      </c>
      <c r="X88" s="25">
        <v>44264</v>
      </c>
      <c r="Y88" s="25">
        <v>44265</v>
      </c>
      <c r="Z88" s="35">
        <v>81</v>
      </c>
      <c r="AA88" s="26">
        <v>374</v>
      </c>
      <c r="AB88" s="26">
        <f t="shared" si="5"/>
        <v>374</v>
      </c>
      <c r="AC88" s="25">
        <v>44265</v>
      </c>
      <c r="AD88" s="28" t="s">
        <v>234</v>
      </c>
      <c r="AE88" s="26">
        <v>1</v>
      </c>
      <c r="AF88" s="31" t="s">
        <v>386</v>
      </c>
      <c r="AG88" s="21" t="s">
        <v>260</v>
      </c>
      <c r="AH88" s="25">
        <v>44293</v>
      </c>
      <c r="AI88" s="25">
        <v>44316</v>
      </c>
      <c r="AJ88" s="29"/>
    </row>
    <row r="89" spans="1:36" s="3" customFormat="1" ht="31.5" customHeight="1" x14ac:dyDescent="0.25">
      <c r="A89" s="21">
        <v>2021</v>
      </c>
      <c r="B89" s="22">
        <v>44197</v>
      </c>
      <c r="C89" s="22">
        <v>44286</v>
      </c>
      <c r="D89" s="21" t="s">
        <v>90</v>
      </c>
      <c r="E89" s="21" t="s">
        <v>90</v>
      </c>
      <c r="F89" s="21" t="s">
        <v>139</v>
      </c>
      <c r="G89" s="21" t="s">
        <v>140</v>
      </c>
      <c r="H89" s="21" t="s">
        <v>141</v>
      </c>
      <c r="I89" s="21" t="s">
        <v>142</v>
      </c>
      <c r="J89" s="21" t="s">
        <v>143</v>
      </c>
      <c r="K89" s="21" t="s">
        <v>119</v>
      </c>
      <c r="L89" s="46" t="s">
        <v>101</v>
      </c>
      <c r="M89" s="23" t="s">
        <v>231</v>
      </c>
      <c r="N89" s="24" t="s">
        <v>103</v>
      </c>
      <c r="O89" s="24">
        <v>0</v>
      </c>
      <c r="P89" s="24">
        <v>0</v>
      </c>
      <c r="Q89" s="24" t="s">
        <v>121</v>
      </c>
      <c r="R89" s="24" t="s">
        <v>122</v>
      </c>
      <c r="S89" s="24" t="s">
        <v>123</v>
      </c>
      <c r="T89" s="24" t="s">
        <v>121</v>
      </c>
      <c r="U89" s="21" t="s">
        <v>122</v>
      </c>
      <c r="V89" s="21" t="s">
        <v>232</v>
      </c>
      <c r="W89" s="23" t="str">
        <f t="shared" si="3"/>
        <v>Entrega de cuentas publicas de los meses Septiembre, Octubre y Noviembre</v>
      </c>
      <c r="X89" s="25">
        <v>44264</v>
      </c>
      <c r="Y89" s="25">
        <v>44265</v>
      </c>
      <c r="Z89" s="35">
        <v>82</v>
      </c>
      <c r="AA89" s="26">
        <v>2574</v>
      </c>
      <c r="AB89" s="26">
        <f t="shared" si="5"/>
        <v>2574</v>
      </c>
      <c r="AC89" s="25">
        <v>44265</v>
      </c>
      <c r="AD89" s="28" t="s">
        <v>235</v>
      </c>
      <c r="AE89" s="26">
        <v>1</v>
      </c>
      <c r="AF89" s="31" t="s">
        <v>386</v>
      </c>
      <c r="AG89" s="21" t="s">
        <v>260</v>
      </c>
      <c r="AH89" s="25">
        <v>44293</v>
      </c>
      <c r="AI89" s="25">
        <v>44316</v>
      </c>
      <c r="AJ89" s="29"/>
    </row>
    <row r="90" spans="1:36" s="3" customFormat="1" ht="31.5" customHeight="1" x14ac:dyDescent="0.25">
      <c r="A90" s="21">
        <v>2021</v>
      </c>
      <c r="B90" s="22">
        <v>44197</v>
      </c>
      <c r="C90" s="22">
        <v>44286</v>
      </c>
      <c r="D90" s="21" t="s">
        <v>90</v>
      </c>
      <c r="E90" s="21" t="s">
        <v>90</v>
      </c>
      <c r="F90" s="21" t="s">
        <v>114</v>
      </c>
      <c r="G90" s="21" t="s">
        <v>115</v>
      </c>
      <c r="H90" s="21" t="s">
        <v>116</v>
      </c>
      <c r="I90" s="21" t="s">
        <v>117</v>
      </c>
      <c r="J90" s="21" t="s">
        <v>118</v>
      </c>
      <c r="K90" s="21" t="s">
        <v>119</v>
      </c>
      <c r="L90" s="46" t="s">
        <v>101</v>
      </c>
      <c r="M90" s="23" t="s">
        <v>236</v>
      </c>
      <c r="N90" s="24" t="s">
        <v>103</v>
      </c>
      <c r="O90" s="24">
        <v>0</v>
      </c>
      <c r="P90" s="24">
        <v>0</v>
      </c>
      <c r="Q90" s="24" t="s">
        <v>121</v>
      </c>
      <c r="R90" s="24" t="s">
        <v>122</v>
      </c>
      <c r="S90" s="24" t="s">
        <v>123</v>
      </c>
      <c r="T90" s="24" t="s">
        <v>121</v>
      </c>
      <c r="U90" s="21" t="s">
        <v>122</v>
      </c>
      <c r="V90" s="21" t="s">
        <v>237</v>
      </c>
      <c r="W90" s="23" t="str">
        <f t="shared" si="3"/>
        <v xml:space="preserve">Recorrido de supervision por acueducto Pacifico Norte </v>
      </c>
      <c r="X90" s="25">
        <v>44265</v>
      </c>
      <c r="Y90" s="25">
        <v>44265</v>
      </c>
      <c r="Z90" s="35">
        <v>83</v>
      </c>
      <c r="AA90" s="26">
        <v>1400</v>
      </c>
      <c r="AB90" s="26">
        <f t="shared" si="5"/>
        <v>1400</v>
      </c>
      <c r="AC90" s="25">
        <v>44265</v>
      </c>
      <c r="AD90" s="27" t="s">
        <v>238</v>
      </c>
      <c r="AE90" s="26">
        <v>1</v>
      </c>
      <c r="AF90" s="31" t="s">
        <v>386</v>
      </c>
      <c r="AG90" s="21" t="s">
        <v>260</v>
      </c>
      <c r="AH90" s="25">
        <v>44293</v>
      </c>
      <c r="AI90" s="25">
        <v>44316</v>
      </c>
      <c r="AJ90" s="29"/>
    </row>
    <row r="91" spans="1:36" s="3" customFormat="1" ht="31.5" customHeight="1" x14ac:dyDescent="0.25">
      <c r="A91" s="21">
        <v>2021</v>
      </c>
      <c r="B91" s="22">
        <v>44197</v>
      </c>
      <c r="C91" s="22">
        <v>44286</v>
      </c>
      <c r="D91" s="21" t="s">
        <v>90</v>
      </c>
      <c r="E91" s="21" t="s">
        <v>90</v>
      </c>
      <c r="F91" s="21" t="s">
        <v>126</v>
      </c>
      <c r="G91" s="21" t="s">
        <v>126</v>
      </c>
      <c r="H91" s="21" t="s">
        <v>116</v>
      </c>
      <c r="I91" s="21" t="s">
        <v>127</v>
      </c>
      <c r="J91" s="21" t="s">
        <v>128</v>
      </c>
      <c r="K91" s="21" t="s">
        <v>129</v>
      </c>
      <c r="L91" s="46" t="s">
        <v>101</v>
      </c>
      <c r="M91" s="23" t="s">
        <v>236</v>
      </c>
      <c r="N91" s="24" t="s">
        <v>103</v>
      </c>
      <c r="O91" s="24">
        <v>0</v>
      </c>
      <c r="P91" s="24">
        <v>0</v>
      </c>
      <c r="Q91" s="24" t="s">
        <v>121</v>
      </c>
      <c r="R91" s="24" t="s">
        <v>122</v>
      </c>
      <c r="S91" s="24" t="s">
        <v>123</v>
      </c>
      <c r="T91" s="24" t="s">
        <v>121</v>
      </c>
      <c r="U91" s="21" t="s">
        <v>122</v>
      </c>
      <c r="V91" s="21" t="s">
        <v>237</v>
      </c>
      <c r="W91" s="23" t="str">
        <f t="shared" si="3"/>
        <v xml:space="preserve">Recorrido de supervision por acueducto Pacifico Norte </v>
      </c>
      <c r="X91" s="25">
        <v>44265</v>
      </c>
      <c r="Y91" s="25">
        <v>44265</v>
      </c>
      <c r="Z91" s="35">
        <v>84</v>
      </c>
      <c r="AA91" s="26">
        <v>850</v>
      </c>
      <c r="AB91" s="26">
        <f t="shared" si="5"/>
        <v>850</v>
      </c>
      <c r="AC91" s="25">
        <v>44265</v>
      </c>
      <c r="AD91" s="28" t="s">
        <v>239</v>
      </c>
      <c r="AE91" s="26">
        <v>1</v>
      </c>
      <c r="AF91" s="31" t="s">
        <v>386</v>
      </c>
      <c r="AG91" s="21" t="s">
        <v>260</v>
      </c>
      <c r="AH91" s="25">
        <v>44293</v>
      </c>
      <c r="AI91" s="25">
        <v>44316</v>
      </c>
      <c r="AJ91" s="29"/>
    </row>
    <row r="92" spans="1:36" s="3" customFormat="1" ht="31.5" customHeight="1" x14ac:dyDescent="0.25">
      <c r="A92" s="21">
        <v>2021</v>
      </c>
      <c r="B92" s="22">
        <v>44197</v>
      </c>
      <c r="C92" s="22">
        <v>44286</v>
      </c>
      <c r="D92" s="21" t="s">
        <v>90</v>
      </c>
      <c r="E92" s="21" t="s">
        <v>90</v>
      </c>
      <c r="F92" s="21" t="s">
        <v>149</v>
      </c>
      <c r="G92" s="21" t="s">
        <v>149</v>
      </c>
      <c r="H92" s="21" t="s">
        <v>150</v>
      </c>
      <c r="I92" s="21" t="s">
        <v>151</v>
      </c>
      <c r="J92" s="21" t="s">
        <v>152</v>
      </c>
      <c r="K92" s="21" t="s">
        <v>153</v>
      </c>
      <c r="L92" s="46" t="s">
        <v>101</v>
      </c>
      <c r="M92" s="23" t="s">
        <v>240</v>
      </c>
      <c r="N92" s="24" t="s">
        <v>103</v>
      </c>
      <c r="O92" s="24">
        <v>0</v>
      </c>
      <c r="P92" s="24">
        <v>0</v>
      </c>
      <c r="Q92" s="24" t="s">
        <v>121</v>
      </c>
      <c r="R92" s="24" t="s">
        <v>122</v>
      </c>
      <c r="S92" s="24" t="s">
        <v>123</v>
      </c>
      <c r="T92" s="24" t="s">
        <v>121</v>
      </c>
      <c r="U92" s="21" t="s">
        <v>122</v>
      </c>
      <c r="V92" s="21" t="s">
        <v>155</v>
      </c>
      <c r="W92" s="23" t="str">
        <f t="shared" si="3"/>
        <v xml:space="preserve">Traslado de Rotomartillo </v>
      </c>
      <c r="X92" s="25">
        <v>44268</v>
      </c>
      <c r="Y92" s="25">
        <v>44268</v>
      </c>
      <c r="Z92" s="35">
        <v>85</v>
      </c>
      <c r="AA92" s="26">
        <v>850</v>
      </c>
      <c r="AB92" s="26">
        <f t="shared" si="5"/>
        <v>850</v>
      </c>
      <c r="AC92" s="25">
        <v>44268</v>
      </c>
      <c r="AD92" s="28" t="s">
        <v>241</v>
      </c>
      <c r="AE92" s="26">
        <v>1</v>
      </c>
      <c r="AF92" s="31" t="s">
        <v>386</v>
      </c>
      <c r="AG92" s="21" t="s">
        <v>260</v>
      </c>
      <c r="AH92" s="25">
        <v>44293</v>
      </c>
      <c r="AI92" s="25">
        <v>44316</v>
      </c>
      <c r="AJ92" s="29"/>
    </row>
    <row r="93" spans="1:36" s="3" customFormat="1" ht="31.5" customHeight="1" x14ac:dyDescent="0.25">
      <c r="A93" s="21">
        <v>2021</v>
      </c>
      <c r="B93" s="22">
        <v>44197</v>
      </c>
      <c r="C93" s="22">
        <v>44286</v>
      </c>
      <c r="D93" s="21" t="s">
        <v>90</v>
      </c>
      <c r="E93" s="21" t="s">
        <v>90</v>
      </c>
      <c r="F93" s="21" t="s">
        <v>114</v>
      </c>
      <c r="G93" s="21" t="s">
        <v>115</v>
      </c>
      <c r="H93" s="21" t="s">
        <v>116</v>
      </c>
      <c r="I93" s="21" t="s">
        <v>117</v>
      </c>
      <c r="J93" s="21" t="s">
        <v>118</v>
      </c>
      <c r="K93" s="21" t="s">
        <v>119</v>
      </c>
      <c r="L93" s="46" t="s">
        <v>101</v>
      </c>
      <c r="M93" s="23" t="s">
        <v>242</v>
      </c>
      <c r="N93" s="24" t="s">
        <v>103</v>
      </c>
      <c r="O93" s="24">
        <v>0</v>
      </c>
      <c r="P93" s="24">
        <v>0</v>
      </c>
      <c r="Q93" s="24" t="s">
        <v>121</v>
      </c>
      <c r="R93" s="24" t="s">
        <v>122</v>
      </c>
      <c r="S93" s="24" t="s">
        <v>123</v>
      </c>
      <c r="T93" s="24" t="s">
        <v>121</v>
      </c>
      <c r="U93" s="21" t="s">
        <v>122</v>
      </c>
      <c r="V93" s="21" t="s">
        <v>243</v>
      </c>
      <c r="W93" s="23" t="str">
        <f t="shared" si="3"/>
        <v>Traslado por entrega de equipos</v>
      </c>
      <c r="X93" s="25">
        <v>44273</v>
      </c>
      <c r="Y93" s="25">
        <v>44273</v>
      </c>
      <c r="Z93" s="35">
        <v>86</v>
      </c>
      <c r="AA93" s="26">
        <v>1400</v>
      </c>
      <c r="AB93" s="26">
        <f t="shared" si="5"/>
        <v>1400</v>
      </c>
      <c r="AC93" s="25">
        <v>44273</v>
      </c>
      <c r="AD93" s="28" t="s">
        <v>244</v>
      </c>
      <c r="AE93" s="26">
        <v>1</v>
      </c>
      <c r="AF93" s="31" t="s">
        <v>386</v>
      </c>
      <c r="AG93" s="21" t="s">
        <v>260</v>
      </c>
      <c r="AH93" s="25">
        <v>44293</v>
      </c>
      <c r="AI93" s="25">
        <v>44316</v>
      </c>
      <c r="AJ93" s="29"/>
    </row>
    <row r="94" spans="1:36" s="3" customFormat="1" ht="31.5" customHeight="1" x14ac:dyDescent="0.25">
      <c r="A94" s="21">
        <v>2021</v>
      </c>
      <c r="B94" s="22">
        <v>44197</v>
      </c>
      <c r="C94" s="22">
        <v>44286</v>
      </c>
      <c r="D94" s="21" t="s">
        <v>90</v>
      </c>
      <c r="E94" s="21" t="s">
        <v>90</v>
      </c>
      <c r="F94" s="21" t="s">
        <v>126</v>
      </c>
      <c r="G94" s="21" t="s">
        <v>126</v>
      </c>
      <c r="H94" s="21" t="s">
        <v>116</v>
      </c>
      <c r="I94" s="21" t="s">
        <v>127</v>
      </c>
      <c r="J94" s="21" t="s">
        <v>128</v>
      </c>
      <c r="K94" s="21" t="s">
        <v>129</v>
      </c>
      <c r="L94" s="46" t="s">
        <v>101</v>
      </c>
      <c r="M94" s="23" t="s">
        <v>242</v>
      </c>
      <c r="N94" s="24" t="s">
        <v>103</v>
      </c>
      <c r="O94" s="24">
        <v>0</v>
      </c>
      <c r="P94" s="24">
        <v>0</v>
      </c>
      <c r="Q94" s="24" t="s">
        <v>121</v>
      </c>
      <c r="R94" s="24" t="s">
        <v>122</v>
      </c>
      <c r="S94" s="24" t="s">
        <v>123</v>
      </c>
      <c r="T94" s="24" t="s">
        <v>121</v>
      </c>
      <c r="U94" s="21" t="s">
        <v>122</v>
      </c>
      <c r="V94" s="21" t="s">
        <v>243</v>
      </c>
      <c r="W94" s="23" t="str">
        <f t="shared" si="3"/>
        <v>Traslado por entrega de equipos</v>
      </c>
      <c r="X94" s="25">
        <v>44273</v>
      </c>
      <c r="Y94" s="25">
        <v>44273</v>
      </c>
      <c r="Z94" s="35">
        <v>87</v>
      </c>
      <c r="AA94" s="26">
        <v>850</v>
      </c>
      <c r="AB94" s="26">
        <f>+AA94</f>
        <v>850</v>
      </c>
      <c r="AC94" s="25">
        <v>44273</v>
      </c>
      <c r="AD94" s="28" t="s">
        <v>245</v>
      </c>
      <c r="AE94" s="26">
        <v>1</v>
      </c>
      <c r="AF94" s="31" t="s">
        <v>386</v>
      </c>
      <c r="AG94" s="21" t="s">
        <v>260</v>
      </c>
      <c r="AH94" s="25">
        <v>44293</v>
      </c>
      <c r="AI94" s="25">
        <v>44316</v>
      </c>
      <c r="AJ94" s="29"/>
    </row>
    <row r="95" spans="1:36" s="3" customFormat="1" ht="31.5" customHeight="1" x14ac:dyDescent="0.25">
      <c r="A95" s="21">
        <v>2021</v>
      </c>
      <c r="B95" s="22">
        <v>44197</v>
      </c>
      <c r="C95" s="22">
        <v>44286</v>
      </c>
      <c r="D95" s="21" t="s">
        <v>90</v>
      </c>
      <c r="E95" s="21" t="s">
        <v>90</v>
      </c>
      <c r="F95" s="21" t="s">
        <v>149</v>
      </c>
      <c r="G95" s="21" t="s">
        <v>149</v>
      </c>
      <c r="H95" s="21" t="s">
        <v>150</v>
      </c>
      <c r="I95" s="21" t="s">
        <v>151</v>
      </c>
      <c r="J95" s="21" t="s">
        <v>152</v>
      </c>
      <c r="K95" s="21" t="s">
        <v>153</v>
      </c>
      <c r="L95" s="46" t="s">
        <v>101</v>
      </c>
      <c r="M95" s="23" t="s">
        <v>246</v>
      </c>
      <c r="N95" s="24" t="s">
        <v>103</v>
      </c>
      <c r="O95" s="24">
        <v>0</v>
      </c>
      <c r="P95" s="24">
        <v>0</v>
      </c>
      <c r="Q95" s="24" t="s">
        <v>121</v>
      </c>
      <c r="R95" s="24" t="s">
        <v>122</v>
      </c>
      <c r="S95" s="24" t="s">
        <v>123</v>
      </c>
      <c r="T95" s="24" t="s">
        <v>121</v>
      </c>
      <c r="U95" s="21" t="s">
        <v>122</v>
      </c>
      <c r="V95" s="21" t="s">
        <v>205</v>
      </c>
      <c r="W95" s="23" t="str">
        <f t="shared" si="3"/>
        <v xml:space="preserve">Recaudacion de Ingresos </v>
      </c>
      <c r="X95" s="25">
        <v>44279</v>
      </c>
      <c r="Y95" s="25">
        <v>44279</v>
      </c>
      <c r="Z95" s="35">
        <v>88</v>
      </c>
      <c r="AA95" s="26">
        <f>850*2</f>
        <v>1700</v>
      </c>
      <c r="AB95" s="26">
        <v>1700</v>
      </c>
      <c r="AC95" s="25">
        <v>44279</v>
      </c>
      <c r="AD95" s="28" t="s">
        <v>247</v>
      </c>
      <c r="AE95" s="26">
        <v>1</v>
      </c>
      <c r="AF95" s="31" t="s">
        <v>386</v>
      </c>
      <c r="AG95" s="21" t="s">
        <v>260</v>
      </c>
      <c r="AH95" s="25">
        <v>44293</v>
      </c>
      <c r="AI95" s="25">
        <v>44316</v>
      </c>
      <c r="AJ95" s="29"/>
    </row>
    <row r="96" spans="1:36" s="3" customFormat="1" ht="31.5" customHeight="1" x14ac:dyDescent="0.25">
      <c r="A96" s="21">
        <v>2021</v>
      </c>
      <c r="B96" s="22">
        <v>44197</v>
      </c>
      <c r="C96" s="22">
        <v>44286</v>
      </c>
      <c r="D96" s="21" t="s">
        <v>90</v>
      </c>
      <c r="E96" s="21" t="s">
        <v>90</v>
      </c>
      <c r="F96" s="21" t="s">
        <v>149</v>
      </c>
      <c r="G96" s="21" t="s">
        <v>149</v>
      </c>
      <c r="H96" s="21" t="s">
        <v>150</v>
      </c>
      <c r="I96" s="21" t="s">
        <v>151</v>
      </c>
      <c r="J96" s="21" t="s">
        <v>152</v>
      </c>
      <c r="K96" s="21" t="s">
        <v>153</v>
      </c>
      <c r="L96" s="46" t="s">
        <v>101</v>
      </c>
      <c r="M96" s="23" t="s">
        <v>246</v>
      </c>
      <c r="N96" s="24" t="s">
        <v>103</v>
      </c>
      <c r="O96" s="24">
        <v>0</v>
      </c>
      <c r="P96" s="24">
        <v>0</v>
      </c>
      <c r="Q96" s="24" t="s">
        <v>121</v>
      </c>
      <c r="R96" s="24" t="s">
        <v>122</v>
      </c>
      <c r="S96" s="24" t="s">
        <v>123</v>
      </c>
      <c r="T96" s="24" t="s">
        <v>121</v>
      </c>
      <c r="U96" s="21" t="s">
        <v>122</v>
      </c>
      <c r="V96" s="21" t="s">
        <v>205</v>
      </c>
      <c r="W96" s="23" t="str">
        <f t="shared" si="3"/>
        <v xml:space="preserve">Recaudacion de Ingresos </v>
      </c>
      <c r="X96" s="25">
        <v>44280</v>
      </c>
      <c r="Y96" s="25">
        <v>44280</v>
      </c>
      <c r="Z96" s="35">
        <v>89</v>
      </c>
      <c r="AA96" s="26">
        <f>1400*2</f>
        <v>2800</v>
      </c>
      <c r="AB96" s="26">
        <v>2800</v>
      </c>
      <c r="AC96" s="25">
        <v>44280</v>
      </c>
      <c r="AD96" s="28" t="s">
        <v>248</v>
      </c>
      <c r="AE96" s="26">
        <v>1</v>
      </c>
      <c r="AF96" s="31" t="s">
        <v>386</v>
      </c>
      <c r="AG96" s="21" t="s">
        <v>260</v>
      </c>
      <c r="AH96" s="25">
        <v>44293</v>
      </c>
      <c r="AI96" s="25">
        <v>44316</v>
      </c>
      <c r="AJ96" s="29"/>
    </row>
    <row r="97" spans="1:36" s="3" customFormat="1" ht="31.5" customHeight="1" x14ac:dyDescent="0.25">
      <c r="A97" s="21">
        <v>2021</v>
      </c>
      <c r="B97" s="22">
        <v>44197</v>
      </c>
      <c r="C97" s="22">
        <v>44286</v>
      </c>
      <c r="D97" s="21" t="s">
        <v>90</v>
      </c>
      <c r="E97" s="21" t="s">
        <v>90</v>
      </c>
      <c r="F97" s="21" t="s">
        <v>249</v>
      </c>
      <c r="G97" s="21" t="s">
        <v>250</v>
      </c>
      <c r="H97" s="21" t="s">
        <v>251</v>
      </c>
      <c r="I97" s="21" t="s">
        <v>252</v>
      </c>
      <c r="J97" s="21" t="s">
        <v>264</v>
      </c>
      <c r="K97" s="21" t="s">
        <v>265</v>
      </c>
      <c r="L97" s="46" t="s">
        <v>101</v>
      </c>
      <c r="M97" s="23" t="s">
        <v>266</v>
      </c>
      <c r="N97" s="24" t="s">
        <v>103</v>
      </c>
      <c r="O97" s="24">
        <v>0</v>
      </c>
      <c r="P97" s="24">
        <v>0</v>
      </c>
      <c r="Q97" s="24" t="s">
        <v>121</v>
      </c>
      <c r="R97" s="24" t="s">
        <v>122</v>
      </c>
      <c r="S97" s="24" t="s">
        <v>123</v>
      </c>
      <c r="T97" s="24" t="s">
        <v>121</v>
      </c>
      <c r="U97" s="21" t="s">
        <v>122</v>
      </c>
      <c r="V97" s="21" t="s">
        <v>162</v>
      </c>
      <c r="W97" s="23" t="s">
        <v>253</v>
      </c>
      <c r="X97" s="25">
        <v>44286</v>
      </c>
      <c r="Y97" s="25">
        <v>44286</v>
      </c>
      <c r="Z97" s="35">
        <v>90</v>
      </c>
      <c r="AA97" s="26">
        <v>500</v>
      </c>
      <c r="AB97" s="26">
        <v>500</v>
      </c>
      <c r="AC97" s="25">
        <v>44286</v>
      </c>
      <c r="AD97" s="28" t="s">
        <v>254</v>
      </c>
      <c r="AE97" s="26">
        <v>1</v>
      </c>
      <c r="AF97" s="31" t="s">
        <v>386</v>
      </c>
      <c r="AG97" s="21" t="s">
        <v>260</v>
      </c>
      <c r="AH97" s="25">
        <v>44293</v>
      </c>
      <c r="AI97" s="25">
        <v>44316</v>
      </c>
      <c r="AJ97" s="29"/>
    </row>
    <row r="98" spans="1:36" s="3" customFormat="1" ht="31.5" customHeight="1" x14ac:dyDescent="0.25">
      <c r="A98" s="21">
        <v>2021</v>
      </c>
      <c r="B98" s="22">
        <v>44197</v>
      </c>
      <c r="C98" s="22">
        <v>44286</v>
      </c>
      <c r="D98" s="21" t="s">
        <v>90</v>
      </c>
      <c r="E98" s="21" t="s">
        <v>90</v>
      </c>
      <c r="F98" s="21" t="s">
        <v>212</v>
      </c>
      <c r="G98" s="21" t="s">
        <v>269</v>
      </c>
      <c r="H98" s="21" t="s">
        <v>255</v>
      </c>
      <c r="I98" s="29" t="s">
        <v>256</v>
      </c>
      <c r="J98" s="21" t="s">
        <v>267</v>
      </c>
      <c r="K98" s="21" t="s">
        <v>268</v>
      </c>
      <c r="L98" s="46" t="s">
        <v>101</v>
      </c>
      <c r="M98" s="23" t="s">
        <v>258</v>
      </c>
      <c r="N98" s="24" t="s">
        <v>103</v>
      </c>
      <c r="O98" s="24">
        <v>0</v>
      </c>
      <c r="P98" s="24">
        <v>0</v>
      </c>
      <c r="Q98" s="24" t="s">
        <v>121</v>
      </c>
      <c r="R98" s="24" t="s">
        <v>122</v>
      </c>
      <c r="S98" s="24" t="s">
        <v>123</v>
      </c>
      <c r="T98" s="24" t="s">
        <v>121</v>
      </c>
      <c r="U98" s="21" t="s">
        <v>122</v>
      </c>
      <c r="V98" s="21" t="s">
        <v>205</v>
      </c>
      <c r="W98" s="23" t="s">
        <v>205</v>
      </c>
      <c r="X98" s="25">
        <v>44279</v>
      </c>
      <c r="Y98" s="25">
        <v>44279</v>
      </c>
      <c r="Z98" s="35">
        <v>91</v>
      </c>
      <c r="AA98" s="26">
        <v>1400</v>
      </c>
      <c r="AB98" s="26">
        <v>1400</v>
      </c>
      <c r="AC98" s="25">
        <v>44279</v>
      </c>
      <c r="AD98" s="28" t="s">
        <v>257</v>
      </c>
      <c r="AE98" s="26">
        <v>1</v>
      </c>
      <c r="AF98" s="31" t="s">
        <v>386</v>
      </c>
      <c r="AG98" s="21" t="s">
        <v>260</v>
      </c>
      <c r="AH98" s="25">
        <v>44293</v>
      </c>
      <c r="AI98" s="25">
        <v>44316</v>
      </c>
      <c r="AJ98" s="29"/>
    </row>
    <row r="99" spans="1:36" s="3" customFormat="1" ht="31.5" customHeight="1" x14ac:dyDescent="0.25">
      <c r="A99" s="21">
        <v>2021</v>
      </c>
      <c r="B99" s="22">
        <v>44197</v>
      </c>
      <c r="C99" s="22">
        <v>44286</v>
      </c>
      <c r="D99" s="21" t="s">
        <v>90</v>
      </c>
      <c r="E99" s="21" t="s">
        <v>90</v>
      </c>
      <c r="F99" s="21" t="s">
        <v>212</v>
      </c>
      <c r="G99" s="21" t="s">
        <v>269</v>
      </c>
      <c r="H99" s="21" t="s">
        <v>255</v>
      </c>
      <c r="I99" s="29" t="s">
        <v>256</v>
      </c>
      <c r="J99" s="21" t="s">
        <v>267</v>
      </c>
      <c r="K99" s="21" t="s">
        <v>268</v>
      </c>
      <c r="L99" s="46" t="s">
        <v>101</v>
      </c>
      <c r="M99" s="23" t="s">
        <v>258</v>
      </c>
      <c r="N99" s="24" t="s">
        <v>103</v>
      </c>
      <c r="O99" s="24">
        <v>0</v>
      </c>
      <c r="P99" s="24">
        <v>0</v>
      </c>
      <c r="Q99" s="24" t="s">
        <v>121</v>
      </c>
      <c r="R99" s="24" t="s">
        <v>122</v>
      </c>
      <c r="S99" s="24" t="s">
        <v>123</v>
      </c>
      <c r="T99" s="24" t="s">
        <v>121</v>
      </c>
      <c r="U99" s="21" t="s">
        <v>122</v>
      </c>
      <c r="V99" s="21" t="s">
        <v>205</v>
      </c>
      <c r="W99" s="23" t="s">
        <v>258</v>
      </c>
      <c r="X99" s="25">
        <v>44280</v>
      </c>
      <c r="Y99" s="25">
        <v>44280</v>
      </c>
      <c r="Z99" s="35">
        <v>92</v>
      </c>
      <c r="AA99" s="26">
        <v>1400</v>
      </c>
      <c r="AB99" s="26">
        <v>1400</v>
      </c>
      <c r="AC99" s="25">
        <v>44280</v>
      </c>
      <c r="AD99" s="28" t="s">
        <v>259</v>
      </c>
      <c r="AE99" s="26">
        <v>1</v>
      </c>
      <c r="AF99" s="31" t="s">
        <v>386</v>
      </c>
      <c r="AG99" s="21" t="s">
        <v>260</v>
      </c>
      <c r="AH99" s="25">
        <v>44293</v>
      </c>
      <c r="AI99" s="25">
        <v>44316</v>
      </c>
      <c r="AJ99" s="2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0 D74 D85 D92 D82 D53:D54 D95:D99" xr:uid="{00000000-0002-0000-0000-000001000000}">
      <formula1>Hidden_13</formula1>
    </dataValidation>
    <dataValidation type="list" allowBlank="1" showInputMessage="1" showErrorMessage="1" sqref="L8:L99" xr:uid="{7B92BEA6-6DBE-457F-B63B-515233A5C377}">
      <formula1>Hidden_211</formula1>
    </dataValidation>
  </dataValidations>
  <hyperlinks>
    <hyperlink ref="AD90" r:id="rId1" xr:uid="{00000000-0004-0000-0000-000000000000}"/>
    <hyperlink ref="AD72" r:id="rId2" xr:uid="{00000000-0004-0000-0000-000001000000}"/>
    <hyperlink ref="AD81" r:id="rId3" xr:uid="{00000000-0004-0000-0000-000002000000}"/>
    <hyperlink ref="AD79" r:id="rId4" xr:uid="{00000000-0004-0000-0000-000003000000}"/>
    <hyperlink ref="AD55" r:id="rId5" xr:uid="{00000000-0004-0000-0000-000004000000}"/>
    <hyperlink ref="AD65" r:id="rId6" xr:uid="{00000000-0004-0000-0000-000005000000}"/>
    <hyperlink ref="AD70" r:id="rId7" xr:uid="{00000000-0004-0000-0000-000006000000}"/>
    <hyperlink ref="AD76" r:id="rId8" xr:uid="{00000000-0004-0000-0000-000007000000}"/>
    <hyperlink ref="AD77" r:id="rId9" xr:uid="{00000000-0004-0000-0000-000008000000}"/>
    <hyperlink ref="AD58" r:id="rId10" xr:uid="{00000000-0004-0000-0000-000009000000}"/>
    <hyperlink ref="AD66" r:id="rId11" xr:uid="{00000000-0004-0000-0000-00000A000000}"/>
    <hyperlink ref="AD97" r:id="rId12" xr:uid="{00000000-0004-0000-0000-00000B000000}"/>
    <hyperlink ref="AD99" r:id="rId13" xr:uid="{00000000-0004-0000-0000-00000C000000}"/>
    <hyperlink ref="AD88" r:id="rId14" xr:uid="{00000000-0004-0000-0000-00000D000000}"/>
    <hyperlink ref="AD87" r:id="rId15" xr:uid="{00000000-0004-0000-0000-00000E000000}"/>
    <hyperlink ref="AD56" r:id="rId16" xr:uid="{00000000-0004-0000-0000-00000F000000}"/>
    <hyperlink ref="AD98" r:id="rId17" xr:uid="{00000000-0004-0000-0000-000012000000}"/>
    <hyperlink ref="AD31" r:id="rId18" xr:uid="{2E0AEE28-D20D-43A4-9252-56607FE76138}"/>
    <hyperlink ref="AD52" r:id="rId19" xr:uid="{E58517E7-7177-48BD-9EE1-7D735FD39DF0}"/>
    <hyperlink ref="AD41" r:id="rId20" xr:uid="{7BFBD8B1-99F9-41F6-8457-027503AD85E5}"/>
    <hyperlink ref="AD37" r:id="rId21" xr:uid="{57F9C871-1E05-445E-B132-14C3643D79B8}"/>
    <hyperlink ref="AD8" r:id="rId22" xr:uid="{6763AB41-7BA3-4627-8A62-D0104EE9429C}"/>
    <hyperlink ref="AD9" r:id="rId23" xr:uid="{553E4D3A-EBC3-4F39-9715-D9C87835EE0F}"/>
    <hyperlink ref="AD10" r:id="rId24" xr:uid="{80947E6C-AF81-41CD-9A85-FEE07BB5B092}"/>
    <hyperlink ref="AD11" r:id="rId25" xr:uid="{B16D4EE1-EA61-4C07-9DE6-CB095E553E33}"/>
    <hyperlink ref="AD12" r:id="rId26" xr:uid="{4FBA0E1E-9D3E-489E-BE5A-176798AF63DF}"/>
    <hyperlink ref="AD13" r:id="rId27" xr:uid="{C832CED4-8614-4D4F-8A8A-4CB4938E7A25}"/>
    <hyperlink ref="AD14" r:id="rId28" xr:uid="{B9238C42-F9CE-4BC6-9450-8BBF2504891B}"/>
    <hyperlink ref="AD15" r:id="rId29" xr:uid="{7CCD83FB-95F5-4B50-9A7A-C26792DD7C74}"/>
    <hyperlink ref="AD16" r:id="rId30" xr:uid="{F5F8B391-B6F1-4A6C-AEA5-BFD03637BAB3}"/>
    <hyperlink ref="AD17" r:id="rId31" xr:uid="{845B76A0-7193-403F-85BF-464BFF004FD7}"/>
    <hyperlink ref="AD18" r:id="rId32" xr:uid="{6A14BD52-413E-4C96-97C6-7D2642E47604}"/>
    <hyperlink ref="AD19" r:id="rId33" xr:uid="{AC0F8C79-DE69-4AF9-89A0-5472B37E4E8B}"/>
    <hyperlink ref="AD20" r:id="rId34" xr:uid="{08CD2052-7567-44D6-9C5B-92979719EE70}"/>
    <hyperlink ref="AD22" r:id="rId35" xr:uid="{1CA10FB0-C824-4C94-82BB-0EDB33002590}"/>
    <hyperlink ref="AD23" r:id="rId36" xr:uid="{9C022D68-F0DA-42E7-861C-D5A982C98754}"/>
    <hyperlink ref="AD24" r:id="rId37" xr:uid="{2BBA6455-E46A-4D0C-BC4D-F2D23EC5BD02}"/>
    <hyperlink ref="AD26" r:id="rId38" xr:uid="{00466241-810C-46CC-99CB-BB6B1E073CE3}"/>
    <hyperlink ref="AD27" r:id="rId39" xr:uid="{54186097-1646-45BE-872C-CB2866B0E0FE}"/>
    <hyperlink ref="AD28" r:id="rId40" xr:uid="{F31761E4-D5D6-48E9-ABF1-31364970139D}"/>
    <hyperlink ref="AD29" r:id="rId41" xr:uid="{6CD099CC-7310-45F7-B282-036D758539DE}"/>
    <hyperlink ref="AD30" r:id="rId42" xr:uid="{16354946-5AE7-495F-99A7-CE21AF24971F}"/>
    <hyperlink ref="AD32" r:id="rId43" xr:uid="{C6623BB6-4F54-4FAE-9A7F-3CB066699DB8}"/>
    <hyperlink ref="AD33" r:id="rId44" xr:uid="{1D253B05-6B76-4EF5-9B49-8B8A695871FD}"/>
    <hyperlink ref="AD34" r:id="rId45" xr:uid="{F8D5EF1D-180A-4628-912C-C616900693AB}"/>
    <hyperlink ref="AD35" r:id="rId46" xr:uid="{87EA9C67-633E-47BA-A33E-23E17A3E17B7}"/>
    <hyperlink ref="AD36" r:id="rId47" xr:uid="{5C6550DB-3DC3-4F28-9ABF-1CA4DEA13582}"/>
    <hyperlink ref="AD38" r:id="rId48" xr:uid="{20F77E5A-B213-4B80-9ED4-69CF950CABF5}"/>
    <hyperlink ref="AD39" r:id="rId49" xr:uid="{2AD6D094-C8BF-48A5-B8AA-C73B920ABD45}"/>
    <hyperlink ref="AD40" r:id="rId50" xr:uid="{42591116-E4C2-4FF1-A4A5-4D0112E6EB74}"/>
    <hyperlink ref="AD42" r:id="rId51" xr:uid="{C63B6445-EDA5-4D16-A283-0592E70FC806}"/>
    <hyperlink ref="AD43" r:id="rId52" xr:uid="{3F09B13A-E0BC-4754-BF8D-5EBD718DE17F}"/>
    <hyperlink ref="AD44" r:id="rId53" xr:uid="{527AE182-AC59-4310-A201-93C6BB411BA4}"/>
    <hyperlink ref="AD45" r:id="rId54" xr:uid="{3B52A99F-A5A7-4989-8522-1A97D717D09A}"/>
    <hyperlink ref="AD46" r:id="rId55" xr:uid="{BB34DDB6-3BB8-4800-8B7B-963814E6AEF8}"/>
    <hyperlink ref="AD47" r:id="rId56" xr:uid="{2068C67D-1A0E-40ED-B086-27EB7FFFF23E}"/>
    <hyperlink ref="AD48" r:id="rId57" xr:uid="{4A40BEE7-EDA1-4CDE-AF45-FA9E64D236BC}"/>
    <hyperlink ref="AD49" r:id="rId58" xr:uid="{A93B5C34-6EED-416C-9832-FC7F5E940B2B}"/>
    <hyperlink ref="AD50" r:id="rId59" xr:uid="{64C8DB93-411E-455F-888A-B45F80C78D38}"/>
    <hyperlink ref="AD51" r:id="rId60" xr:uid="{465F65A7-CEC7-4BB4-BBA2-AE251F327071}"/>
    <hyperlink ref="AD53" r:id="rId61" xr:uid="{D2741CCD-DEEA-4F83-A615-2F887CD97D30}"/>
    <hyperlink ref="AD54" r:id="rId62" xr:uid="{D6CE34B6-6806-412D-A74F-8648AB9AA45B}"/>
    <hyperlink ref="AD25" r:id="rId63" xr:uid="{4B54FE86-38C7-484A-A9D5-3516EAFDBCFF}"/>
    <hyperlink ref="AD57" r:id="rId64" xr:uid="{7D88816A-D7C6-4902-B3E9-16A3612C58E2}"/>
    <hyperlink ref="AD59" r:id="rId65" xr:uid="{25197422-A315-4A80-9DC7-A1D95600C1A3}"/>
    <hyperlink ref="AD60" r:id="rId66" xr:uid="{2F79D7FB-D6D1-46E8-8500-57BB153734FE}"/>
    <hyperlink ref="AD61" r:id="rId67" xr:uid="{137B5716-C2AB-4A5E-B161-0BB0BEF1774D}"/>
    <hyperlink ref="AD62" r:id="rId68" xr:uid="{472D4056-7D78-42E0-9A78-1B15C1C8A187}"/>
    <hyperlink ref="AD63" r:id="rId69" xr:uid="{BB90264C-262C-4A69-8224-AC16307B5594}"/>
    <hyperlink ref="AD64" r:id="rId70" xr:uid="{7D04860C-37D1-47FC-88AF-CBA52D909B4E}"/>
    <hyperlink ref="AD67" r:id="rId71" xr:uid="{5E88BBED-6013-41C8-9216-3EF993DE9042}"/>
    <hyperlink ref="AD69" r:id="rId72" xr:uid="{7E9B3629-1535-47E1-B18B-F178123F603E}"/>
    <hyperlink ref="AD71" r:id="rId73" xr:uid="{B159009D-AA30-49EB-BDF3-D8A159C7F70D}"/>
    <hyperlink ref="AD73" r:id="rId74" xr:uid="{2EB0F42D-16BC-48E4-BEC9-47E6E23D8DA3}"/>
    <hyperlink ref="AD74" r:id="rId75" xr:uid="{2B0FBC59-BF5C-4788-8688-2DFE4B63DBDA}"/>
    <hyperlink ref="AD75" r:id="rId76" xr:uid="{C133E19E-1A18-488A-9E9B-FCB3B0009867}"/>
    <hyperlink ref="AD78" r:id="rId77" xr:uid="{49BA420A-6EA7-4867-82EE-9C8A67C61291}"/>
    <hyperlink ref="AD80" r:id="rId78" xr:uid="{269A3798-E316-4976-8BDF-F7E4154081DA}"/>
    <hyperlink ref="AD82" r:id="rId79" xr:uid="{5579D2B5-519E-4BFE-820E-67A1D1596D02}"/>
    <hyperlink ref="AD83" r:id="rId80" xr:uid="{983DAA71-2BA7-4E36-85C7-A4DB4921FEE9}"/>
    <hyperlink ref="AD84" r:id="rId81" xr:uid="{28FF481E-1560-48AA-B571-5049823ECBAC}"/>
    <hyperlink ref="AD86" r:id="rId82" xr:uid="{60BF70CE-4AFB-468C-9458-E7F5D82A3DCA}"/>
    <hyperlink ref="AD89" r:id="rId83" xr:uid="{7094C604-172D-402C-B7C2-D0011577BBA3}"/>
    <hyperlink ref="AD91" r:id="rId84" xr:uid="{9949F010-D295-4640-87B4-6D1A8F5562BA}"/>
    <hyperlink ref="AD92" r:id="rId85" xr:uid="{AED03D09-97BB-44B6-A7F7-E9F840161C5C}"/>
    <hyperlink ref="AD93" r:id="rId86" xr:uid="{2C3BC84D-E9E6-4106-9874-CF330E83B83F}"/>
    <hyperlink ref="AD94" r:id="rId87" xr:uid="{6D250EA8-3301-47F7-905C-3B7F3B4D1BF7}"/>
    <hyperlink ref="AD95" r:id="rId88" xr:uid="{CD62838C-F4FF-4043-A116-FBFF114A90A3}"/>
    <hyperlink ref="AD96" r:id="rId89" xr:uid="{58277B6E-B0F9-4CEF-BFC5-2A44D4C9F26B}"/>
    <hyperlink ref="AD21" r:id="rId90" xr:uid="{66A9DF67-A8BE-4BBB-A349-4CE9D150D156}"/>
  </hyperlinks>
  <pageMargins left="0.7" right="0.7" top="0.75" bottom="0.75" header="0.3" footer="0.3"/>
  <pageSetup orientation="portrait" r:id="rId9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3000000}">
          <x14:formula1>
            <xm:f>Tabla_468805!$A$4</xm:f>
          </x14:formula1>
          <xm:sqref>AE8:AE99</xm:sqref>
        </x14:dataValidation>
        <x14:dataValidation type="list" allowBlank="1" showInputMessage="1" showErrorMessage="1" xr:uid="{00000000-0002-0000-0000-000004000000}">
          <x14:formula1>
            <xm:f>Tabla_468804!$A$4:$A$53</xm:f>
          </x14:formula1>
          <xm:sqref>Z8:Z99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5"/>
  <sheetViews>
    <sheetView topLeftCell="A81" workbookViewId="0">
      <selection activeCell="C95" sqref="A1:C95"/>
    </sheetView>
  </sheetViews>
  <sheetFormatPr baseColWidth="10" defaultColWidth="9.140625" defaultRowHeight="15" x14ac:dyDescent="0.25"/>
  <cols>
    <col min="1" max="1" width="3.42578125" bestFit="1" customWidth="1"/>
    <col min="2" max="2" width="20.7109375" customWidth="1"/>
    <col min="3" max="3" width="27.7109375" style="4" customWidth="1"/>
    <col min="4" max="4" width="49" customWidth="1"/>
  </cols>
  <sheetData>
    <row r="1" spans="1:4" hidden="1" x14ac:dyDescent="0.25">
      <c r="A1" s="41"/>
      <c r="B1" s="41" t="s">
        <v>7</v>
      </c>
      <c r="C1" s="42" t="s">
        <v>10</v>
      </c>
      <c r="D1" t="s">
        <v>12</v>
      </c>
    </row>
    <row r="2" spans="1:4" hidden="1" x14ac:dyDescent="0.25">
      <c r="A2" s="41"/>
      <c r="B2" s="41" t="s">
        <v>105</v>
      </c>
      <c r="C2" s="42" t="s">
        <v>106</v>
      </c>
      <c r="D2" t="s">
        <v>107</v>
      </c>
    </row>
    <row r="3" spans="1:4" ht="60" x14ac:dyDescent="0.25">
      <c r="A3" s="34" t="s">
        <v>108</v>
      </c>
      <c r="B3" s="34" t="s">
        <v>109</v>
      </c>
      <c r="C3" s="34" t="s">
        <v>110</v>
      </c>
      <c r="D3" s="37" t="s">
        <v>111</v>
      </c>
    </row>
    <row r="4" spans="1:4" x14ac:dyDescent="0.25">
      <c r="A4" s="41">
        <v>1</v>
      </c>
      <c r="B4" s="41" t="s">
        <v>263</v>
      </c>
      <c r="C4" s="42" t="s">
        <v>262</v>
      </c>
      <c r="D4" s="38">
        <v>2320</v>
      </c>
    </row>
    <row r="5" spans="1:4" x14ac:dyDescent="0.25">
      <c r="A5" s="41">
        <v>2</v>
      </c>
      <c r="B5" s="41" t="s">
        <v>263</v>
      </c>
      <c r="C5" s="42" t="s">
        <v>262</v>
      </c>
      <c r="D5" s="38">
        <v>850</v>
      </c>
    </row>
    <row r="6" spans="1:4" x14ac:dyDescent="0.25">
      <c r="A6" s="41">
        <v>3</v>
      </c>
      <c r="B6" s="41" t="s">
        <v>263</v>
      </c>
      <c r="C6" s="42" t="s">
        <v>262</v>
      </c>
      <c r="D6" s="38">
        <v>1400</v>
      </c>
    </row>
    <row r="7" spans="1:4" x14ac:dyDescent="0.25">
      <c r="A7" s="41">
        <v>4</v>
      </c>
      <c r="B7" s="41" t="s">
        <v>263</v>
      </c>
      <c r="C7" s="42" t="s">
        <v>262</v>
      </c>
      <c r="D7" s="38">
        <v>850</v>
      </c>
    </row>
    <row r="8" spans="1:4" x14ac:dyDescent="0.25">
      <c r="A8" s="41">
        <v>5</v>
      </c>
      <c r="B8" s="41" t="s">
        <v>263</v>
      </c>
      <c r="C8" s="42" t="s">
        <v>262</v>
      </c>
      <c r="D8" s="38">
        <v>2320</v>
      </c>
    </row>
    <row r="9" spans="1:4" x14ac:dyDescent="0.25">
      <c r="A9" s="41">
        <v>6</v>
      </c>
      <c r="B9" s="41" t="s">
        <v>263</v>
      </c>
      <c r="C9" s="42" t="s">
        <v>262</v>
      </c>
      <c r="D9" s="38">
        <v>936</v>
      </c>
    </row>
    <row r="10" spans="1:4" x14ac:dyDescent="0.25">
      <c r="A10" s="41">
        <v>7</v>
      </c>
      <c r="B10" s="41" t="s">
        <v>263</v>
      </c>
      <c r="C10" s="42" t="s">
        <v>262</v>
      </c>
      <c r="D10" s="38">
        <v>1750</v>
      </c>
    </row>
    <row r="11" spans="1:4" x14ac:dyDescent="0.25">
      <c r="A11" s="41">
        <v>8</v>
      </c>
      <c r="B11" s="41" t="s">
        <v>263</v>
      </c>
      <c r="C11" s="42" t="s">
        <v>262</v>
      </c>
      <c r="D11" s="38">
        <v>1200</v>
      </c>
    </row>
    <row r="12" spans="1:4" x14ac:dyDescent="0.25">
      <c r="A12" s="41">
        <v>9</v>
      </c>
      <c r="B12" s="41" t="s">
        <v>263</v>
      </c>
      <c r="C12" s="42" t="s">
        <v>262</v>
      </c>
      <c r="D12" s="38">
        <v>1287</v>
      </c>
    </row>
    <row r="13" spans="1:4" x14ac:dyDescent="0.25">
      <c r="A13" s="41">
        <v>10</v>
      </c>
      <c r="B13" s="41" t="s">
        <v>263</v>
      </c>
      <c r="C13" s="42" t="s">
        <v>262</v>
      </c>
      <c r="D13" s="38">
        <v>936</v>
      </c>
    </row>
    <row r="14" spans="1:4" x14ac:dyDescent="0.25">
      <c r="A14" s="41">
        <v>11</v>
      </c>
      <c r="B14" s="41" t="s">
        <v>263</v>
      </c>
      <c r="C14" s="42" t="s">
        <v>262</v>
      </c>
      <c r="D14" s="38">
        <v>400</v>
      </c>
    </row>
    <row r="15" spans="1:4" x14ac:dyDescent="0.25">
      <c r="A15" s="41">
        <v>12</v>
      </c>
      <c r="B15" s="41" t="s">
        <v>263</v>
      </c>
      <c r="C15" s="42" t="s">
        <v>262</v>
      </c>
      <c r="D15" s="38">
        <v>600</v>
      </c>
    </row>
    <row r="16" spans="1:4" x14ac:dyDescent="0.25">
      <c r="A16" s="41">
        <v>13</v>
      </c>
      <c r="B16" s="41" t="s">
        <v>263</v>
      </c>
      <c r="C16" s="42" t="s">
        <v>262</v>
      </c>
      <c r="D16" s="38">
        <v>400</v>
      </c>
    </row>
    <row r="17" spans="1:4" x14ac:dyDescent="0.25">
      <c r="A17" s="41">
        <v>14</v>
      </c>
      <c r="B17" s="41" t="s">
        <v>263</v>
      </c>
      <c r="C17" s="42" t="s">
        <v>262</v>
      </c>
      <c r="D17" s="39">
        <v>400</v>
      </c>
    </row>
    <row r="18" spans="1:4" x14ac:dyDescent="0.25">
      <c r="A18" s="41">
        <v>15</v>
      </c>
      <c r="B18" s="41" t="s">
        <v>263</v>
      </c>
      <c r="C18" s="42" t="s">
        <v>262</v>
      </c>
      <c r="D18" s="39">
        <v>1200</v>
      </c>
    </row>
    <row r="19" spans="1:4" x14ac:dyDescent="0.25">
      <c r="A19" s="41">
        <v>16</v>
      </c>
      <c r="B19" s="41" t="s">
        <v>263</v>
      </c>
      <c r="C19" s="42" t="s">
        <v>262</v>
      </c>
      <c r="D19" s="38">
        <v>1750</v>
      </c>
    </row>
    <row r="20" spans="1:4" x14ac:dyDescent="0.25">
      <c r="A20" s="41">
        <v>17</v>
      </c>
      <c r="B20" s="41" t="s">
        <v>263</v>
      </c>
      <c r="C20" s="42" t="s">
        <v>262</v>
      </c>
      <c r="D20" s="38">
        <v>1200</v>
      </c>
    </row>
    <row r="21" spans="1:4" x14ac:dyDescent="0.25">
      <c r="A21" s="41">
        <v>18</v>
      </c>
      <c r="B21" s="41" t="s">
        <v>263</v>
      </c>
      <c r="C21" s="42" t="s">
        <v>262</v>
      </c>
      <c r="D21" s="38">
        <v>850</v>
      </c>
    </row>
    <row r="22" spans="1:4" x14ac:dyDescent="0.25">
      <c r="A22" s="41">
        <v>19</v>
      </c>
      <c r="B22" s="41" t="s">
        <v>263</v>
      </c>
      <c r="C22" s="42" t="s">
        <v>262</v>
      </c>
      <c r="D22" s="38">
        <v>850</v>
      </c>
    </row>
    <row r="23" spans="1:4" x14ac:dyDescent="0.25">
      <c r="A23" s="41">
        <v>20</v>
      </c>
      <c r="B23" s="41" t="s">
        <v>263</v>
      </c>
      <c r="C23" s="42" t="s">
        <v>262</v>
      </c>
      <c r="D23" s="38">
        <v>850</v>
      </c>
    </row>
    <row r="24" spans="1:4" x14ac:dyDescent="0.25">
      <c r="A24" s="41">
        <v>21</v>
      </c>
      <c r="B24" s="41" t="s">
        <v>263</v>
      </c>
      <c r="C24" s="42" t="s">
        <v>262</v>
      </c>
      <c r="D24" s="38">
        <v>850</v>
      </c>
    </row>
    <row r="25" spans="1:4" x14ac:dyDescent="0.25">
      <c r="A25" s="41">
        <v>22</v>
      </c>
      <c r="B25" s="41" t="s">
        <v>263</v>
      </c>
      <c r="C25" s="42" t="s">
        <v>262</v>
      </c>
      <c r="D25" s="38">
        <v>1750</v>
      </c>
    </row>
    <row r="26" spans="1:4" x14ac:dyDescent="0.25">
      <c r="A26" s="41">
        <v>23</v>
      </c>
      <c r="B26" s="41" t="s">
        <v>263</v>
      </c>
      <c r="C26" s="42" t="s">
        <v>262</v>
      </c>
      <c r="D26" s="38">
        <v>500</v>
      </c>
    </row>
    <row r="27" spans="1:4" x14ac:dyDescent="0.25">
      <c r="A27" s="41">
        <v>24</v>
      </c>
      <c r="B27" s="41" t="s">
        <v>263</v>
      </c>
      <c r="C27" s="42" t="s">
        <v>262</v>
      </c>
      <c r="D27" s="38">
        <v>400</v>
      </c>
    </row>
    <row r="28" spans="1:4" x14ac:dyDescent="0.25">
      <c r="A28" s="41">
        <v>25</v>
      </c>
      <c r="B28" s="41" t="s">
        <v>263</v>
      </c>
      <c r="C28" s="42" t="s">
        <v>262</v>
      </c>
      <c r="D28" s="38">
        <v>1200</v>
      </c>
    </row>
    <row r="29" spans="1:4" x14ac:dyDescent="0.25">
      <c r="A29" s="41">
        <v>26</v>
      </c>
      <c r="B29" s="41" t="s">
        <v>263</v>
      </c>
      <c r="C29" s="42" t="s">
        <v>262</v>
      </c>
      <c r="D29" s="38">
        <v>500</v>
      </c>
    </row>
    <row r="30" spans="1:4" x14ac:dyDescent="0.25">
      <c r="A30" s="41">
        <v>27</v>
      </c>
      <c r="B30" s="41" t="s">
        <v>263</v>
      </c>
      <c r="C30" s="42" t="s">
        <v>262</v>
      </c>
      <c r="D30" s="38">
        <v>850</v>
      </c>
    </row>
    <row r="31" spans="1:4" x14ac:dyDescent="0.25">
      <c r="A31" s="41">
        <v>28</v>
      </c>
      <c r="B31" s="41" t="s">
        <v>263</v>
      </c>
      <c r="C31" s="42" t="s">
        <v>262</v>
      </c>
      <c r="D31" s="38">
        <v>1400</v>
      </c>
    </row>
    <row r="32" spans="1:4" x14ac:dyDescent="0.25">
      <c r="A32" s="41">
        <v>29</v>
      </c>
      <c r="B32" s="41" t="s">
        <v>263</v>
      </c>
      <c r="C32" s="42" t="s">
        <v>262</v>
      </c>
      <c r="D32" s="38">
        <v>1200</v>
      </c>
    </row>
    <row r="33" spans="1:4" x14ac:dyDescent="0.25">
      <c r="A33" s="41">
        <v>30</v>
      </c>
      <c r="B33" s="41" t="s">
        <v>263</v>
      </c>
      <c r="C33" s="42" t="s">
        <v>262</v>
      </c>
      <c r="D33" s="38">
        <v>400</v>
      </c>
    </row>
    <row r="34" spans="1:4" x14ac:dyDescent="0.25">
      <c r="A34" s="41">
        <v>31</v>
      </c>
      <c r="B34" s="41" t="s">
        <v>263</v>
      </c>
      <c r="C34" s="42" t="s">
        <v>262</v>
      </c>
      <c r="D34" s="38">
        <v>400</v>
      </c>
    </row>
    <row r="35" spans="1:4" x14ac:dyDescent="0.25">
      <c r="A35" s="41">
        <v>32</v>
      </c>
      <c r="B35" s="41" t="s">
        <v>263</v>
      </c>
      <c r="C35" s="42" t="s">
        <v>262</v>
      </c>
      <c r="D35" s="38">
        <v>850</v>
      </c>
    </row>
    <row r="36" spans="1:4" x14ac:dyDescent="0.25">
      <c r="A36" s="41">
        <v>33</v>
      </c>
      <c r="B36" s="41" t="s">
        <v>263</v>
      </c>
      <c r="C36" s="42" t="s">
        <v>262</v>
      </c>
      <c r="D36" s="38">
        <v>600</v>
      </c>
    </row>
    <row r="37" spans="1:4" x14ac:dyDescent="0.25">
      <c r="A37" s="41">
        <v>34</v>
      </c>
      <c r="B37" s="41" t="s">
        <v>263</v>
      </c>
      <c r="C37" s="42" t="s">
        <v>262</v>
      </c>
      <c r="D37" s="38">
        <v>500</v>
      </c>
    </row>
    <row r="38" spans="1:4" x14ac:dyDescent="0.25">
      <c r="A38" s="41">
        <v>35</v>
      </c>
      <c r="B38" s="41" t="s">
        <v>263</v>
      </c>
      <c r="C38" s="42" t="s">
        <v>262</v>
      </c>
      <c r="D38" s="38">
        <v>1287</v>
      </c>
    </row>
    <row r="39" spans="1:4" x14ac:dyDescent="0.25">
      <c r="A39" s="41">
        <v>36</v>
      </c>
      <c r="B39" s="41" t="s">
        <v>263</v>
      </c>
      <c r="C39" s="42" t="s">
        <v>262</v>
      </c>
      <c r="D39" s="38">
        <v>1287</v>
      </c>
    </row>
    <row r="40" spans="1:4" x14ac:dyDescent="0.25">
      <c r="A40" s="41">
        <v>37</v>
      </c>
      <c r="B40" s="41" t="s">
        <v>263</v>
      </c>
      <c r="C40" s="42" t="s">
        <v>262</v>
      </c>
      <c r="D40" s="38">
        <v>936</v>
      </c>
    </row>
    <row r="41" spans="1:4" x14ac:dyDescent="0.25">
      <c r="A41" s="41">
        <v>38</v>
      </c>
      <c r="B41" s="41" t="s">
        <v>263</v>
      </c>
      <c r="C41" s="42" t="s">
        <v>262</v>
      </c>
      <c r="D41" s="38">
        <v>1750</v>
      </c>
    </row>
    <row r="42" spans="1:4" x14ac:dyDescent="0.25">
      <c r="A42" s="41">
        <v>39</v>
      </c>
      <c r="B42" s="41" t="s">
        <v>263</v>
      </c>
      <c r="C42" s="42" t="s">
        <v>262</v>
      </c>
      <c r="D42" s="38">
        <v>400</v>
      </c>
    </row>
    <row r="43" spans="1:4" x14ac:dyDescent="0.25">
      <c r="A43" s="41">
        <v>40</v>
      </c>
      <c r="B43" s="41" t="s">
        <v>263</v>
      </c>
      <c r="C43" s="42" t="s">
        <v>262</v>
      </c>
      <c r="D43" s="38">
        <v>400</v>
      </c>
    </row>
    <row r="44" spans="1:4" x14ac:dyDescent="0.25">
      <c r="A44" s="41">
        <v>41</v>
      </c>
      <c r="B44" s="41" t="s">
        <v>263</v>
      </c>
      <c r="C44" s="42" t="s">
        <v>262</v>
      </c>
      <c r="D44" s="38">
        <v>400</v>
      </c>
    </row>
    <row r="45" spans="1:4" x14ac:dyDescent="0.25">
      <c r="A45" s="41">
        <v>42</v>
      </c>
      <c r="B45" s="41" t="s">
        <v>263</v>
      </c>
      <c r="C45" s="42" t="s">
        <v>262</v>
      </c>
      <c r="D45" s="38">
        <v>400</v>
      </c>
    </row>
    <row r="46" spans="1:4" x14ac:dyDescent="0.25">
      <c r="A46" s="41">
        <v>43</v>
      </c>
      <c r="B46" s="41" t="s">
        <v>263</v>
      </c>
      <c r="C46" s="42" t="s">
        <v>262</v>
      </c>
      <c r="D46" s="38">
        <v>1750</v>
      </c>
    </row>
    <row r="47" spans="1:4" x14ac:dyDescent="0.25">
      <c r="A47" s="41">
        <v>44</v>
      </c>
      <c r="B47" s="41" t="s">
        <v>263</v>
      </c>
      <c r="C47" s="42" t="s">
        <v>262</v>
      </c>
      <c r="D47" s="39">
        <v>850</v>
      </c>
    </row>
    <row r="48" spans="1:4" x14ac:dyDescent="0.25">
      <c r="A48" s="41">
        <v>45</v>
      </c>
      <c r="B48" s="41" t="s">
        <v>263</v>
      </c>
      <c r="C48" s="42" t="s">
        <v>262</v>
      </c>
      <c r="D48" s="38">
        <v>850</v>
      </c>
    </row>
    <row r="49" spans="1:4" x14ac:dyDescent="0.25">
      <c r="A49" s="41">
        <v>46</v>
      </c>
      <c r="B49" s="41" t="s">
        <v>263</v>
      </c>
      <c r="C49" s="42" t="s">
        <v>262</v>
      </c>
      <c r="D49" s="38">
        <v>936</v>
      </c>
    </row>
    <row r="50" spans="1:4" x14ac:dyDescent="0.25">
      <c r="A50" s="41">
        <v>47</v>
      </c>
      <c r="B50" s="41" t="s">
        <v>263</v>
      </c>
      <c r="C50" s="42" t="s">
        <v>262</v>
      </c>
      <c r="D50" s="38">
        <v>1287</v>
      </c>
    </row>
    <row r="51" spans="1:4" x14ac:dyDescent="0.25">
      <c r="A51" s="41">
        <v>48</v>
      </c>
      <c r="B51" s="41" t="s">
        <v>263</v>
      </c>
      <c r="C51" s="42" t="s">
        <v>262</v>
      </c>
      <c r="D51" s="38">
        <v>1400</v>
      </c>
    </row>
    <row r="52" spans="1:4" x14ac:dyDescent="0.25">
      <c r="A52" s="41">
        <v>49</v>
      </c>
      <c r="B52" s="41" t="s">
        <v>263</v>
      </c>
      <c r="C52" s="42" t="s">
        <v>262</v>
      </c>
      <c r="D52" s="38">
        <v>850</v>
      </c>
    </row>
    <row r="53" spans="1:4" x14ac:dyDescent="0.25">
      <c r="A53" s="41">
        <v>50</v>
      </c>
      <c r="B53" s="41" t="s">
        <v>263</v>
      </c>
      <c r="C53" s="42" t="s">
        <v>262</v>
      </c>
      <c r="D53" s="40">
        <v>3500</v>
      </c>
    </row>
    <row r="54" spans="1:4" x14ac:dyDescent="0.25">
      <c r="A54" s="41">
        <v>51</v>
      </c>
      <c r="B54" s="41" t="s">
        <v>263</v>
      </c>
      <c r="C54" s="42" t="s">
        <v>262</v>
      </c>
      <c r="D54" s="40">
        <v>2400</v>
      </c>
    </row>
    <row r="55" spans="1:4" x14ac:dyDescent="0.25">
      <c r="A55" s="41">
        <v>52</v>
      </c>
      <c r="B55" s="41" t="s">
        <v>263</v>
      </c>
      <c r="C55" s="42" t="s">
        <v>262</v>
      </c>
      <c r="D55" s="40">
        <v>2800</v>
      </c>
    </row>
    <row r="56" spans="1:4" x14ac:dyDescent="0.25">
      <c r="A56" s="41">
        <v>53</v>
      </c>
      <c r="B56" s="41" t="s">
        <v>263</v>
      </c>
      <c r="C56" s="42" t="s">
        <v>262</v>
      </c>
      <c r="D56" s="40">
        <v>850</v>
      </c>
    </row>
    <row r="57" spans="1:4" x14ac:dyDescent="0.25">
      <c r="A57" s="41">
        <v>54</v>
      </c>
      <c r="B57" s="41" t="s">
        <v>263</v>
      </c>
      <c r="C57" s="42" t="s">
        <v>262</v>
      </c>
      <c r="D57" s="40">
        <v>1400</v>
      </c>
    </row>
    <row r="58" spans="1:4" x14ac:dyDescent="0.25">
      <c r="A58" s="41">
        <v>55</v>
      </c>
      <c r="B58" s="41" t="s">
        <v>263</v>
      </c>
      <c r="C58" s="42" t="s">
        <v>262</v>
      </c>
      <c r="D58" s="40">
        <v>850</v>
      </c>
    </row>
    <row r="59" spans="1:4" x14ac:dyDescent="0.25">
      <c r="A59" s="41">
        <v>56</v>
      </c>
      <c r="B59" s="41" t="s">
        <v>263</v>
      </c>
      <c r="C59" s="42" t="s">
        <v>262</v>
      </c>
      <c r="D59" s="40">
        <v>1400</v>
      </c>
    </row>
    <row r="60" spans="1:4" x14ac:dyDescent="0.25">
      <c r="A60" s="41">
        <v>57</v>
      </c>
      <c r="B60" s="41" t="s">
        <v>263</v>
      </c>
      <c r="C60" s="42" t="s">
        <v>262</v>
      </c>
      <c r="D60" s="39">
        <v>850</v>
      </c>
    </row>
    <row r="61" spans="1:4" x14ac:dyDescent="0.25">
      <c r="A61" s="41">
        <v>58</v>
      </c>
      <c r="B61" s="41" t="s">
        <v>263</v>
      </c>
      <c r="C61" s="42" t="s">
        <v>262</v>
      </c>
      <c r="D61" s="40">
        <v>1400</v>
      </c>
    </row>
    <row r="62" spans="1:4" x14ac:dyDescent="0.25">
      <c r="A62" s="41">
        <v>59</v>
      </c>
      <c r="B62" s="41" t="s">
        <v>263</v>
      </c>
      <c r="C62" s="42" t="s">
        <v>262</v>
      </c>
      <c r="D62" s="40">
        <v>850</v>
      </c>
    </row>
    <row r="63" spans="1:4" x14ac:dyDescent="0.25">
      <c r="A63" s="41">
        <v>60</v>
      </c>
      <c r="B63" s="41" t="s">
        <v>263</v>
      </c>
      <c r="C63" s="42" t="s">
        <v>262</v>
      </c>
      <c r="D63" s="40">
        <v>1750</v>
      </c>
    </row>
    <row r="64" spans="1:4" x14ac:dyDescent="0.25">
      <c r="A64" s="41">
        <v>61</v>
      </c>
      <c r="B64" s="41" t="s">
        <v>263</v>
      </c>
      <c r="C64" s="42" t="s">
        <v>262</v>
      </c>
      <c r="D64" s="40">
        <v>850</v>
      </c>
    </row>
    <row r="65" spans="1:4" x14ac:dyDescent="0.25">
      <c r="A65" s="41">
        <v>62</v>
      </c>
      <c r="B65" s="41" t="s">
        <v>263</v>
      </c>
      <c r="C65" s="42" t="s">
        <v>262</v>
      </c>
      <c r="D65" s="40">
        <v>850</v>
      </c>
    </row>
    <row r="66" spans="1:4" x14ac:dyDescent="0.25">
      <c r="A66" s="41">
        <v>63</v>
      </c>
      <c r="B66" s="41" t="s">
        <v>263</v>
      </c>
      <c r="C66" s="42" t="s">
        <v>262</v>
      </c>
      <c r="D66" s="40">
        <v>1400</v>
      </c>
    </row>
    <row r="67" spans="1:4" x14ac:dyDescent="0.25">
      <c r="A67" s="41">
        <v>64</v>
      </c>
      <c r="B67" s="41" t="s">
        <v>263</v>
      </c>
      <c r="C67" s="42" t="s">
        <v>262</v>
      </c>
      <c r="D67" s="40">
        <v>1750</v>
      </c>
    </row>
    <row r="68" spans="1:4" x14ac:dyDescent="0.25">
      <c r="A68" s="41">
        <v>65</v>
      </c>
      <c r="B68" s="41" t="s">
        <v>263</v>
      </c>
      <c r="C68" s="42" t="s">
        <v>262</v>
      </c>
      <c r="D68" s="40">
        <v>1400</v>
      </c>
    </row>
    <row r="69" spans="1:4" x14ac:dyDescent="0.25">
      <c r="A69" s="41">
        <v>66</v>
      </c>
      <c r="B69" s="41" t="s">
        <v>263</v>
      </c>
      <c r="C69" s="42" t="s">
        <v>262</v>
      </c>
      <c r="D69" s="40">
        <v>850</v>
      </c>
    </row>
    <row r="70" spans="1:4" x14ac:dyDescent="0.25">
      <c r="A70" s="41">
        <v>67</v>
      </c>
      <c r="B70" s="41" t="s">
        <v>263</v>
      </c>
      <c r="C70" s="42" t="s">
        <v>262</v>
      </c>
      <c r="D70" s="40">
        <v>936</v>
      </c>
    </row>
    <row r="71" spans="1:4" x14ac:dyDescent="0.25">
      <c r="A71" s="41">
        <v>68</v>
      </c>
      <c r="B71" s="41" t="s">
        <v>263</v>
      </c>
      <c r="C71" s="42" t="s">
        <v>262</v>
      </c>
      <c r="D71" s="40">
        <v>400</v>
      </c>
    </row>
    <row r="72" spans="1:4" x14ac:dyDescent="0.25">
      <c r="A72" s="41">
        <v>69</v>
      </c>
      <c r="B72" s="41" t="s">
        <v>263</v>
      </c>
      <c r="C72" s="42" t="s">
        <v>262</v>
      </c>
      <c r="D72" s="40">
        <v>600</v>
      </c>
    </row>
    <row r="73" spans="1:4" x14ac:dyDescent="0.25">
      <c r="A73" s="41">
        <v>70</v>
      </c>
      <c r="B73" s="41" t="s">
        <v>263</v>
      </c>
      <c r="C73" s="42" t="s">
        <v>262</v>
      </c>
      <c r="D73" s="40">
        <v>400</v>
      </c>
    </row>
    <row r="74" spans="1:4" x14ac:dyDescent="0.25">
      <c r="A74" s="41">
        <v>71</v>
      </c>
      <c r="B74" s="41" t="s">
        <v>263</v>
      </c>
      <c r="C74" s="42" t="s">
        <v>262</v>
      </c>
      <c r="D74" s="40">
        <v>1750</v>
      </c>
    </row>
    <row r="75" spans="1:4" x14ac:dyDescent="0.25">
      <c r="A75" s="41">
        <v>72</v>
      </c>
      <c r="B75" s="41" t="s">
        <v>263</v>
      </c>
      <c r="C75" s="42" t="s">
        <v>262</v>
      </c>
      <c r="D75" s="40">
        <v>1400</v>
      </c>
    </row>
    <row r="76" spans="1:4" x14ac:dyDescent="0.25">
      <c r="A76" s="41">
        <v>73</v>
      </c>
      <c r="B76" s="41" t="s">
        <v>263</v>
      </c>
      <c r="C76" s="42" t="s">
        <v>262</v>
      </c>
      <c r="D76" s="40">
        <v>850</v>
      </c>
    </row>
    <row r="77" spans="1:4" x14ac:dyDescent="0.25">
      <c r="A77" s="41">
        <v>74</v>
      </c>
      <c r="B77" s="41" t="s">
        <v>263</v>
      </c>
      <c r="C77" s="42" t="s">
        <v>262</v>
      </c>
      <c r="D77" s="40">
        <v>1400</v>
      </c>
    </row>
    <row r="78" spans="1:4" x14ac:dyDescent="0.25">
      <c r="A78" s="41">
        <v>75</v>
      </c>
      <c r="B78" s="41" t="s">
        <v>263</v>
      </c>
      <c r="C78" s="42" t="s">
        <v>262</v>
      </c>
      <c r="D78" s="40">
        <v>2800</v>
      </c>
    </row>
    <row r="79" spans="1:4" x14ac:dyDescent="0.25">
      <c r="A79" s="41">
        <v>76</v>
      </c>
      <c r="B79" s="41" t="s">
        <v>263</v>
      </c>
      <c r="C79" s="42" t="s">
        <v>262</v>
      </c>
      <c r="D79" s="40">
        <v>1700</v>
      </c>
    </row>
    <row r="80" spans="1:4" x14ac:dyDescent="0.25">
      <c r="A80" s="41">
        <v>77</v>
      </c>
      <c r="B80" s="41" t="s">
        <v>263</v>
      </c>
      <c r="C80" s="42" t="s">
        <v>262</v>
      </c>
      <c r="D80" s="40">
        <v>2800</v>
      </c>
    </row>
    <row r="81" spans="1:4" x14ac:dyDescent="0.25">
      <c r="A81" s="41">
        <v>78</v>
      </c>
      <c r="B81" s="41" t="s">
        <v>263</v>
      </c>
      <c r="C81" s="42" t="s">
        <v>262</v>
      </c>
      <c r="D81" s="40">
        <v>1700</v>
      </c>
    </row>
    <row r="82" spans="1:4" x14ac:dyDescent="0.25">
      <c r="A82" s="41">
        <v>79</v>
      </c>
      <c r="B82" s="41" t="s">
        <v>263</v>
      </c>
      <c r="C82" s="42" t="s">
        <v>262</v>
      </c>
      <c r="D82" s="40">
        <v>850</v>
      </c>
    </row>
    <row r="83" spans="1:4" x14ac:dyDescent="0.25">
      <c r="A83" s="41">
        <v>80</v>
      </c>
      <c r="B83" s="41" t="s">
        <v>263</v>
      </c>
      <c r="C83" s="42" t="s">
        <v>262</v>
      </c>
      <c r="D83" s="40">
        <v>4640</v>
      </c>
    </row>
    <row r="84" spans="1:4" x14ac:dyDescent="0.25">
      <c r="A84" s="41">
        <v>81</v>
      </c>
      <c r="B84" s="41" t="s">
        <v>263</v>
      </c>
      <c r="C84" s="42" t="s">
        <v>262</v>
      </c>
      <c r="D84" s="40">
        <v>374</v>
      </c>
    </row>
    <row r="85" spans="1:4" x14ac:dyDescent="0.25">
      <c r="A85" s="41">
        <v>82</v>
      </c>
      <c r="B85" s="41" t="s">
        <v>263</v>
      </c>
      <c r="C85" s="42" t="s">
        <v>262</v>
      </c>
      <c r="D85" s="40">
        <v>2574</v>
      </c>
    </row>
    <row r="86" spans="1:4" x14ac:dyDescent="0.25">
      <c r="A86" s="41">
        <v>83</v>
      </c>
      <c r="B86" s="41" t="s">
        <v>263</v>
      </c>
      <c r="C86" s="42" t="s">
        <v>262</v>
      </c>
      <c r="D86" s="40">
        <v>1400</v>
      </c>
    </row>
    <row r="87" spans="1:4" x14ac:dyDescent="0.25">
      <c r="A87" s="41">
        <v>84</v>
      </c>
      <c r="B87" s="41" t="s">
        <v>263</v>
      </c>
      <c r="C87" s="42" t="s">
        <v>262</v>
      </c>
      <c r="D87" s="40">
        <v>850</v>
      </c>
    </row>
    <row r="88" spans="1:4" x14ac:dyDescent="0.25">
      <c r="A88" s="41">
        <v>85</v>
      </c>
      <c r="B88" s="41" t="s">
        <v>263</v>
      </c>
      <c r="C88" s="42" t="s">
        <v>262</v>
      </c>
      <c r="D88" s="40">
        <v>850</v>
      </c>
    </row>
    <row r="89" spans="1:4" x14ac:dyDescent="0.25">
      <c r="A89" s="41">
        <v>86</v>
      </c>
      <c r="B89" s="41" t="s">
        <v>263</v>
      </c>
      <c r="C89" s="42" t="s">
        <v>262</v>
      </c>
      <c r="D89" s="40">
        <v>1400</v>
      </c>
    </row>
    <row r="90" spans="1:4" x14ac:dyDescent="0.25">
      <c r="A90" s="41">
        <v>87</v>
      </c>
      <c r="B90" s="41" t="s">
        <v>263</v>
      </c>
      <c r="C90" s="42" t="s">
        <v>262</v>
      </c>
      <c r="D90" s="40">
        <v>850</v>
      </c>
    </row>
    <row r="91" spans="1:4" x14ac:dyDescent="0.25">
      <c r="A91" s="41">
        <v>88</v>
      </c>
      <c r="B91" s="41" t="s">
        <v>263</v>
      </c>
      <c r="C91" s="42" t="s">
        <v>262</v>
      </c>
      <c r="D91" s="40">
        <v>1700</v>
      </c>
    </row>
    <row r="92" spans="1:4" x14ac:dyDescent="0.25">
      <c r="A92" s="41">
        <v>89</v>
      </c>
      <c r="B92" s="41" t="s">
        <v>263</v>
      </c>
      <c r="C92" s="42" t="s">
        <v>262</v>
      </c>
      <c r="D92" s="40">
        <v>2800</v>
      </c>
    </row>
    <row r="93" spans="1:4" x14ac:dyDescent="0.25">
      <c r="A93" s="41">
        <v>90</v>
      </c>
      <c r="B93" s="41" t="s">
        <v>263</v>
      </c>
      <c r="C93" s="42" t="s">
        <v>262</v>
      </c>
      <c r="D93" s="40">
        <v>500</v>
      </c>
    </row>
    <row r="94" spans="1:4" x14ac:dyDescent="0.25">
      <c r="A94" s="41">
        <v>91</v>
      </c>
      <c r="B94" s="41" t="s">
        <v>263</v>
      </c>
      <c r="C94" s="42" t="s">
        <v>262</v>
      </c>
      <c r="D94" s="40">
        <v>1400</v>
      </c>
    </row>
    <row r="95" spans="1:4" x14ac:dyDescent="0.25">
      <c r="A95" s="41">
        <v>92</v>
      </c>
      <c r="B95" s="41" t="s">
        <v>263</v>
      </c>
      <c r="C95" s="42" t="s">
        <v>262</v>
      </c>
      <c r="D95" s="40">
        <v>1400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261</v>
      </c>
    </row>
  </sheetData>
  <hyperlinks>
    <hyperlink ref="B4" r:id="rId1" xr:uid="{00000000-0004-0000-05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 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cp:lastPrinted>2021-07-10T16:31:07Z</cp:lastPrinted>
  <dcterms:created xsi:type="dcterms:W3CDTF">2021-04-05T19:20:01Z</dcterms:created>
  <dcterms:modified xsi:type="dcterms:W3CDTF">2021-08-02T20:58:24Z</dcterms:modified>
</cp:coreProperties>
</file>